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30" windowHeight="9285" tabRatio="550" activeTab="0"/>
  </bookViews>
  <sheets>
    <sheet name="海南省2020年重点项目投资计划表" sheetId="1" r:id="rId1"/>
    <sheet name="海南省2020年重点项目投资计划表（征求意见稿）按市县" sheetId="2" state="hidden" r:id="rId2"/>
  </sheets>
  <externalReferences>
    <externalReference r:id="rId5"/>
    <externalReference r:id="rId6"/>
  </externalReferences>
  <definedNames>
    <definedName name="_xlnm._FilterDatabase" localSheetId="0" hidden="1">'海南省2020年重点项目投资计划表'!$A$5:$C$125</definedName>
    <definedName name="_xlnm.Print_Area" localSheetId="0">'海南省2020年重点项目投资计划表'!$A$1:$C$125</definedName>
    <definedName name="_xlnm.Print_Area" localSheetId="1">'海南省2020年重点项目投资计划表（征求意见稿）按市县'!$A$1:$T$189</definedName>
    <definedName name="_xlnm.Print_Titles" localSheetId="0">'海南省2020年重点项目投资计划表'!$2:$6</definedName>
    <definedName name="_xlnm.Print_Titles" localSheetId="1">'海南省2020年重点项目投资计划表（征求意见稿）按市县'!$2:$5</definedName>
  </definedNames>
  <calcPr fullCalcOnLoad="1"/>
</workbook>
</file>

<file path=xl/sharedStrings.xml><?xml version="1.0" encoding="utf-8"?>
<sst xmlns="http://schemas.openxmlformats.org/spreadsheetml/2006/main" count="179" uniqueCount="176">
  <si>
    <t>序号</t>
  </si>
  <si>
    <t>建设项目</t>
  </si>
  <si>
    <t>建设地点</t>
  </si>
  <si>
    <t>建设年限</t>
  </si>
  <si>
    <t>总投资</t>
  </si>
  <si>
    <t>至2019年底累计完成投资</t>
  </si>
  <si>
    <t>申报单位</t>
  </si>
  <si>
    <t>名称</t>
  </si>
  <si>
    <t>业主</t>
  </si>
  <si>
    <t>开工</t>
  </si>
  <si>
    <t>竣工</t>
  </si>
  <si>
    <t>海口国际免税城</t>
  </si>
  <si>
    <t>海口观澜湖度假区项目（二期）</t>
  </si>
  <si>
    <t>博鳌蔡家宅文化旅游区项目</t>
  </si>
  <si>
    <t>保亭甘工鸟文化旅游度假区</t>
  </si>
  <si>
    <t>亚龙湾玫瑰风情小镇（产业部分）项目</t>
  </si>
  <si>
    <t>宋氏文化园（一期）</t>
  </si>
  <si>
    <t>海南国际会展中心二期扩建项目</t>
  </si>
  <si>
    <t>招商局海南区域总部一期</t>
  </si>
  <si>
    <t>复兴城西海岸互联网总部基地</t>
  </si>
  <si>
    <t>美兰空港一站式飞机维修基地（一期）项目</t>
  </si>
  <si>
    <t>龙湖海口时代天街项目</t>
  </si>
  <si>
    <t>顺丰海南国际生鲜港</t>
  </si>
  <si>
    <t>中交海南总部基地项目</t>
  </si>
  <si>
    <t>三亚佳翔航空货运农产品加工贸易冷链物流园</t>
  </si>
  <si>
    <t>保利国际博览中心项目及商业中心项目</t>
  </si>
  <si>
    <t>太平金融产业港</t>
  </si>
  <si>
    <t>申亚金融大厦</t>
  </si>
  <si>
    <t>大悦环球中心项目</t>
  </si>
  <si>
    <t>保利国际广场</t>
  </si>
  <si>
    <t>三亚湾新城项目（商业教育部分）</t>
  </si>
  <si>
    <t>腾讯生态村</t>
  </si>
  <si>
    <t>澄迈金马现代物流项目（3个）</t>
  </si>
  <si>
    <t>（1）京东澄迈电子商务产业园及运营结算中心项目</t>
  </si>
  <si>
    <t>（2）新加坡丰树集团澄迈金马综合产业园项目</t>
  </si>
  <si>
    <t>（3）苏宁海南电商运营中心项目</t>
  </si>
  <si>
    <t>乐东中兴生态智慧总部基地项目</t>
  </si>
  <si>
    <t>金盘科技海口数字化工厂</t>
  </si>
  <si>
    <t>150万吨/年特种油及15万吨/年医药食品级白油项目</t>
  </si>
  <si>
    <t>长安制药美安科技新城新厂建设项目</t>
  </si>
  <si>
    <t>三亚科教城深海科技创新公共平台</t>
  </si>
  <si>
    <t>100万吨/年乙烯项目</t>
  </si>
  <si>
    <t>陵水17-2气田开发项目</t>
  </si>
  <si>
    <t>海南华盛2x26万吨/年非光气聚碳酸酯项目（一期）</t>
  </si>
  <si>
    <t>海南南药制药项目（一期）</t>
  </si>
  <si>
    <t>2020年海南5G网络建设项目</t>
  </si>
  <si>
    <t>(1)海南电信5G创新示范网络建设和商用网初期工程</t>
  </si>
  <si>
    <t>(2)中国移动海南公2020年5G建设项目</t>
  </si>
  <si>
    <t>(3)海南省5G信息基础设施建设项目</t>
  </si>
  <si>
    <t>2020年海南信息基础设施建设巩固提升专项工程</t>
  </si>
  <si>
    <t>(1)光网智能岛提升建设项目</t>
  </si>
  <si>
    <t>(2)中国移动海南公2020年信息基础设施建设项目</t>
  </si>
  <si>
    <t>(3)中国联通海南分公司通信基础网络建设项目</t>
  </si>
  <si>
    <t>(4)海南省4G深度覆盖信息基础设施建设项目</t>
  </si>
  <si>
    <t>(5)海南省广播电视融合宽带网网络提升及5G基础网络建设项目</t>
  </si>
  <si>
    <t>中国科学院海南种子创新研究院科研楼项目</t>
  </si>
  <si>
    <t>乐东县南繁科研育种配套服务区建设项目</t>
  </si>
  <si>
    <t>乐东龙栖湾智慧海洋牧场项目</t>
  </si>
  <si>
    <t>海南陵水安马洋科研育种基地配套服务区（科研项目）</t>
  </si>
  <si>
    <t>临高南海渔业综合补给中心</t>
  </si>
  <si>
    <t>中共海南省委党校（海南省行政学院、海南省社会主义学院）新校区建设项目</t>
  </si>
  <si>
    <t>海口哈罗学校项目</t>
  </si>
  <si>
    <t>北京外国语大学附属澄迈外国语学校项目</t>
  </si>
  <si>
    <t>东方市文化广场</t>
  </si>
  <si>
    <t>海口市江东新区临空经济区安置房项目</t>
  </si>
  <si>
    <t>海南大学校园更新工程(3个项目）</t>
  </si>
  <si>
    <t>（1）海南大学热带作物国家重点实验室（筹）项目</t>
  </si>
  <si>
    <t>（2）研究生公寓及附属食堂</t>
  </si>
  <si>
    <t>（3）热带农林学院专家学者楼</t>
  </si>
  <si>
    <t>上海世外附属海口学校</t>
  </si>
  <si>
    <t>海口市五源河文体中心（二期）</t>
  </si>
  <si>
    <t>海南省中医院新院区（含省职业病医院）</t>
  </si>
  <si>
    <t>海南成美国际医院</t>
  </si>
  <si>
    <t>海南现代妇幼医院</t>
  </si>
  <si>
    <t>30万头生猪全产业链项目</t>
  </si>
  <si>
    <t>海南电影学院（一期）</t>
  </si>
  <si>
    <t>海南西部中心医院三期工程</t>
  </si>
  <si>
    <t>儋州市体育中心“一场两馆”项目</t>
  </si>
  <si>
    <t>洋浦经济开发区滨海文化广场项目</t>
  </si>
  <si>
    <t>博鳌研究型医院项目（一期）</t>
  </si>
  <si>
    <t>琼海市文化体育中心项目</t>
  </si>
  <si>
    <t>乐城先行区中原片区基础设施建设项目（一期）</t>
  </si>
  <si>
    <t>东方市滨海片区棚户区（一期）改造项目安置区工程</t>
  </si>
  <si>
    <t>海南社会管理信息化平台项目</t>
  </si>
  <si>
    <t>洋浦外国语学校及洋浦经济开发区国际幼儿园项目</t>
  </si>
  <si>
    <t>东方市十所村搬迁项目</t>
  </si>
  <si>
    <t>海南中学美伦校区</t>
  </si>
  <si>
    <t>三亚市焚烧发电厂扩建项目工程（三期）</t>
  </si>
  <si>
    <t>儋州市生活垃圾焚烧发电项目</t>
  </si>
  <si>
    <t>年产50万吨多功能新型材料项目</t>
  </si>
  <si>
    <t>琼海生活垃圾焚烧发电厂扩建项目</t>
  </si>
  <si>
    <t>东方市生活垃圾焚烧发电厂</t>
  </si>
  <si>
    <t>华盛环保建材产业升级项目</t>
  </si>
  <si>
    <t>椰树集团第四工业城饮料包装容器制造基地项目</t>
  </si>
  <si>
    <t>美兰机场二期扩建项目</t>
  </si>
  <si>
    <t>文明东越江通道项目</t>
  </si>
  <si>
    <t>白驹大道改造及东延长线工程</t>
  </si>
  <si>
    <t>海秀快速路（二期）工程</t>
  </si>
  <si>
    <t>儋州至白沙高速公路</t>
  </si>
  <si>
    <t>农村公路六大工程</t>
  </si>
  <si>
    <t>五指山至保亭至海棠湾高速公路项目</t>
  </si>
  <si>
    <t>海南省环岛管网文昌-琼海-三亚输气管道工程</t>
  </si>
  <si>
    <t>海口绕城公路美兰机场至演丰段工程</t>
  </si>
  <si>
    <t>临空经济区基础设施配套建设项目（二期）</t>
  </si>
  <si>
    <t>省道S314天新线天涯至新宁坡段改建工程</t>
  </si>
  <si>
    <t>G360文昌至临高高速公路</t>
  </si>
  <si>
    <t>南方电网公司2020年海南电网建设与改造续建项目</t>
  </si>
  <si>
    <t>海南昌江核电二期</t>
  </si>
  <si>
    <t>海南昌江多用途小型堆示范工程</t>
  </si>
  <si>
    <t>大唐万宁燃气电厂工程</t>
  </si>
  <si>
    <t>红岭灌区田间工程</t>
  </si>
  <si>
    <t>三亚市西水中调项目一期</t>
  </si>
  <si>
    <t>G15沈海高速海口段公路</t>
  </si>
  <si>
    <t>省道S203铺文线铺前至宋氏祖居段改建工程</t>
  </si>
  <si>
    <t>环岛旅游公路</t>
  </si>
  <si>
    <t>石化功能区乙烯片区路网基础设施建设项目（一期）</t>
  </si>
  <si>
    <t>洋浦港小铲滩起步工程改造项目</t>
  </si>
  <si>
    <t>南方电网公司2020年海南电网建设与改造新开工项目</t>
  </si>
  <si>
    <t>海南省南渡江迈湾水利枢纽工程</t>
  </si>
  <si>
    <t>北门江天角潭水利枢纽工程</t>
  </si>
  <si>
    <t>南繁基地（乐东、三亚片）水利设施建设工程</t>
  </si>
  <si>
    <t>附件1</t>
  </si>
  <si>
    <t>海南省2020年重点项目投资计划表（征求意见稿）</t>
  </si>
  <si>
    <t>单位：万元</t>
  </si>
  <si>
    <t>建设规模和内容</t>
  </si>
  <si>
    <t>建设性质</t>
  </si>
  <si>
    <t>2020年计划投资</t>
  </si>
  <si>
    <t>部分前期工作完成情况</t>
  </si>
  <si>
    <t>是否为重大基础设施项目</t>
  </si>
  <si>
    <t>选址意见批准机关、文号及日期</t>
  </si>
  <si>
    <t>用地预审批准机关、文号及日期</t>
  </si>
  <si>
    <t>环评批准机关、文号及日期</t>
  </si>
  <si>
    <t>审批（核准、备案）机关、文号及日期</t>
  </si>
  <si>
    <t>是否为重大项目(请标明)</t>
  </si>
  <si>
    <t>添加单位</t>
  </si>
  <si>
    <t>合计（132个）</t>
  </si>
  <si>
    <t>海口  合计36个</t>
  </si>
  <si>
    <t>三亚  合计26个</t>
  </si>
  <si>
    <t>文昌  合计4个</t>
  </si>
  <si>
    <t>琼海  合计5个</t>
  </si>
  <si>
    <t>1</t>
  </si>
  <si>
    <t>2</t>
  </si>
  <si>
    <t>3</t>
  </si>
  <si>
    <t>4</t>
  </si>
  <si>
    <t>5</t>
  </si>
  <si>
    <t>万宁  合计1个</t>
  </si>
  <si>
    <t>陵水  合计2个</t>
  </si>
  <si>
    <t>保亭  合计1个</t>
  </si>
  <si>
    <t>澄迈  合计8个</t>
  </si>
  <si>
    <t>洋浦  合计8个</t>
  </si>
  <si>
    <t>东方  合计5个</t>
  </si>
  <si>
    <t>农垦  合计1个</t>
  </si>
  <si>
    <t>儋州  合计8个</t>
  </si>
  <si>
    <t>乐东  合计2个</t>
  </si>
  <si>
    <t>屯昌  合计2个</t>
  </si>
  <si>
    <t>临高  合计1个</t>
  </si>
  <si>
    <t>昌江  合计2个</t>
  </si>
  <si>
    <t>工信厅  合计5个</t>
  </si>
  <si>
    <t>教育厅  合计4个</t>
  </si>
  <si>
    <t>交通厅  合计6个</t>
  </si>
  <si>
    <t>水务厅  合计2个</t>
  </si>
  <si>
    <t>中海油  合计1个</t>
  </si>
  <si>
    <t>林业局  合计1个</t>
  </si>
  <si>
    <t>南方电网  合计2个</t>
  </si>
  <si>
    <t>槟榔生产休闲体验融合发展产业园项目</t>
  </si>
  <si>
    <t>万宁文化体育广场</t>
  </si>
  <si>
    <t>凯润（东方）天然气冷热电三联供分布式能源项目</t>
  </si>
  <si>
    <t>屯昌生活垃圾焚烧发电项目</t>
  </si>
  <si>
    <t>三亚市体育中心项目</t>
  </si>
  <si>
    <t>海南福山油田公司2019-2021年投资澄迈县增储上产项目</t>
  </si>
  <si>
    <t>海口生活垃圾焚烧发电厂（三期）扩建项目</t>
  </si>
  <si>
    <t>海南文昌2×460MW级燃气-蒸汽联合循环电厂工程</t>
  </si>
  <si>
    <t>江东新区CBD路网(一期)项目</t>
  </si>
  <si>
    <t>项目名称</t>
  </si>
  <si>
    <t>单位：万元</t>
  </si>
  <si>
    <t>2020年省重点项目投资计划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</si>
</sst>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  <numFmt numFmtId="180" formatCode="0_);[Red]\(0\)"/>
    <numFmt numFmtId="181" formatCode="0.00_);[Red]\(0.00\)"/>
    <numFmt numFmtId="182" formatCode="0_ "/>
  </numFmts>
  <fonts count="49">
    <font>
      <sz val="12"/>
      <color indexed="8"/>
      <name val="宋体"/>
      <family val="0"/>
    </font>
    <font>
      <sz val="11"/>
      <color indexed="8"/>
      <name val="宋体"/>
      <family val="0"/>
    </font>
    <font>
      <sz val="25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33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182" fontId="3" fillId="33" borderId="0" xfId="0" applyNumberFormat="1" applyFont="1" applyFill="1" applyBorder="1" applyAlignment="1" applyProtection="1">
      <alignment horizontal="center" vertical="center" wrapText="1"/>
      <protection/>
    </xf>
    <xf numFmtId="10" fontId="3" fillId="33" borderId="0" xfId="0" applyNumberFormat="1" applyFont="1" applyFill="1" applyBorder="1" applyAlignment="1">
      <alignment vertical="center" wrapText="1"/>
    </xf>
    <xf numFmtId="1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82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18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10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.23&#39044;&#22791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24;&#38500;&#30340;10&#20010;&#39033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6">
          <cell r="B46" t="str">
            <v>海南省妇幼保健院异地新建项目（暨海南省妇产科医院新建项目）</v>
          </cell>
          <cell r="C46" t="str">
            <v>海南省妇幼保健院</v>
          </cell>
          <cell r="D46" t="str">
            <v>总建筑面积68211.2平方米，其中地上建筑面积50290平方米，地下建筑面积17921.2平方米。新建一幢妇幼保健楼及配套设施。妇幼保健楼包括门诊、急诊、医技、住院、行政、后勤保障及地下车库等功能；配套设施包括污水处理站、液氧站、燃气调压站等。</v>
          </cell>
          <cell r="E46" t="str">
            <v>新建</v>
          </cell>
          <cell r="F46" t="str">
            <v>海口市西海岸新区南片区B3102、B3103地块</v>
          </cell>
          <cell r="G46">
            <v>2020</v>
          </cell>
          <cell r="H46">
            <v>2025</v>
          </cell>
          <cell r="L46" t="str">
            <v>完成国有土地使用划拨手续；完成项目初步设计和概算编制；完成规划设计以及前期有关报建手续；完成项目建设用地地质勘查、地质灾害评估、环境影响评估等前期工作；完成项目设计单位、监理单位、跟踪审计单位招标；完成总承包单位招标，争取于2020年10月开工建设。</v>
          </cell>
          <cell r="M46" t="str">
            <v>卫健委</v>
          </cell>
          <cell r="N46" t="str">
            <v>/</v>
          </cell>
          <cell r="O46" t="str">
            <v>/</v>
          </cell>
          <cell r="P46" t="str">
            <v>/</v>
          </cell>
          <cell r="Q46" t="str">
            <v>省发改委、琼发改审批函[2017]2632号、2017.12.8</v>
          </cell>
        </row>
        <row r="47">
          <cell r="N47" t="str">
            <v>海南省住房和城乡建设厅（选字第460000201600096号）
2016年7月20日</v>
          </cell>
          <cell r="O47" t="str">
            <v>中华人民共和国国土资源部（国土资预审字[2016]174号）
2016年10月28日</v>
          </cell>
          <cell r="P47" t="str">
            <v>/</v>
          </cell>
          <cell r="Q47" t="str">
            <v>国家发展和改革委员会（发改农经[2019]1401号）2019.08.23</v>
          </cell>
        </row>
        <row r="55">
          <cell r="B55" t="str">
            <v>海南省文昌国际航天城核心区基础设施项目</v>
          </cell>
          <cell r="C55" t="str">
            <v>市城投公司</v>
          </cell>
          <cell r="D55" t="str">
            <v>市政基础设施总投资约23亿元，建设内容包括道路工程、交通工程、绿化工程、给水工程、污水工程、雨水工程、电力工程、电信工程、燃气工程等。</v>
          </cell>
          <cell r="E55" t="str">
            <v>新建</v>
          </cell>
          <cell r="F55" t="str">
            <v>文昌文城镇</v>
          </cell>
          <cell r="G55">
            <v>2020</v>
          </cell>
          <cell r="H55">
            <v>2022</v>
          </cell>
          <cell r="L55" t="str">
            <v>核心区修路</v>
          </cell>
          <cell r="M55" t="str">
            <v>文昌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2020年重点项目投资计划表（征求意见稿）"/>
      <sheetName val="海南省2020年重点项目投资计划表（征求意见稿）按市县"/>
    </sheetNames>
    <sheetDataSet>
      <sheetData sheetId="0">
        <row r="11">
          <cell r="B11" t="str">
            <v>华侨城欢乐东岸</v>
          </cell>
          <cell r="C11" t="str">
            <v>三亚华侨城欢乐东岸文旅发展有限公司</v>
          </cell>
          <cell r="D11" t="str">
            <v>包含写字楼1栋、精品酒店6栋、街区商业及企业会所等。总建筑面积约12万平方米。</v>
          </cell>
          <cell r="E11" t="str">
            <v>三亚市吉阳区</v>
          </cell>
          <cell r="F11">
            <v>2020</v>
          </cell>
          <cell r="G11">
            <v>2023</v>
          </cell>
          <cell r="K11" t="str">
            <v>项目主体结构封顶。</v>
          </cell>
          <cell r="L11" t="str">
            <v>三亚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60" zoomScaleNormal="60" zoomScalePageLayoutView="0" workbookViewId="0" topLeftCell="A1">
      <selection activeCell="T115" sqref="T115"/>
    </sheetView>
  </sheetViews>
  <sheetFormatPr defaultColWidth="9.00390625" defaultRowHeight="14.25"/>
  <cols>
    <col min="1" max="1" width="24.625" style="17" customWidth="1"/>
    <col min="2" max="2" width="66.75390625" style="17" customWidth="1"/>
    <col min="3" max="3" width="41.125" style="17" customWidth="1"/>
    <col min="4" max="16384" width="9.00390625" style="43" customWidth="1"/>
  </cols>
  <sheetData>
    <row r="1" spans="1:2" ht="20.25" customHeight="1" hidden="1">
      <c r="A1" s="65"/>
      <c r="B1" s="65"/>
    </row>
    <row r="2" ht="21.75" customHeight="1" hidden="1"/>
    <row r="3" spans="1:3" ht="93" customHeight="1">
      <c r="A3" s="67" t="s">
        <v>175</v>
      </c>
      <c r="B3" s="68"/>
      <c r="C3" s="69"/>
    </row>
    <row r="4" spans="1:3" ht="45.75" customHeight="1">
      <c r="A4" s="70" t="s">
        <v>174</v>
      </c>
      <c r="B4" s="71"/>
      <c r="C4" s="72"/>
    </row>
    <row r="5" spans="1:3" s="42" customFormat="1" ht="34.5" customHeight="1">
      <c r="A5" s="64" t="s">
        <v>0</v>
      </c>
      <c r="B5" s="63" t="s">
        <v>173</v>
      </c>
      <c r="C5" s="66" t="s">
        <v>4</v>
      </c>
    </row>
    <row r="6" spans="1:3" s="42" customFormat="1" ht="34.5" customHeight="1">
      <c r="A6" s="64"/>
      <c r="B6" s="64"/>
      <c r="C6" s="66"/>
    </row>
    <row r="7" spans="1:3" ht="39.75" customHeight="1">
      <c r="A7" s="19">
        <v>1</v>
      </c>
      <c r="B7" s="19" t="s">
        <v>11</v>
      </c>
      <c r="C7" s="22">
        <v>1286000</v>
      </c>
    </row>
    <row r="8" spans="1:3" ht="39.75" customHeight="1">
      <c r="A8" s="19">
        <v>2</v>
      </c>
      <c r="B8" s="19" t="s">
        <v>12</v>
      </c>
      <c r="C8" s="22">
        <v>1169600</v>
      </c>
    </row>
    <row r="9" spans="1:3" ht="39.75" customHeight="1">
      <c r="A9" s="19">
        <v>3</v>
      </c>
      <c r="B9" s="21" t="s">
        <v>13</v>
      </c>
      <c r="C9" s="21">
        <v>100000</v>
      </c>
    </row>
    <row r="10" spans="1:3" ht="39.75" customHeight="1">
      <c r="A10" s="19">
        <v>4</v>
      </c>
      <c r="B10" s="18" t="s">
        <v>14</v>
      </c>
      <c r="C10" s="22">
        <v>150000</v>
      </c>
    </row>
    <row r="11" spans="1:3" ht="39.75" customHeight="1">
      <c r="A11" s="19">
        <v>5</v>
      </c>
      <c r="B11" s="21" t="s">
        <v>15</v>
      </c>
      <c r="C11" s="21">
        <v>143159</v>
      </c>
    </row>
    <row r="12" spans="1:3" ht="39.75" customHeight="1">
      <c r="A12" s="19">
        <v>6</v>
      </c>
      <c r="B12" s="21" t="s">
        <v>16</v>
      </c>
      <c r="C12" s="21">
        <v>100000</v>
      </c>
    </row>
    <row r="13" spans="1:3" ht="39.75" customHeight="1">
      <c r="A13" s="19">
        <v>7</v>
      </c>
      <c r="B13" s="24" t="s">
        <v>17</v>
      </c>
      <c r="C13" s="25">
        <v>263725</v>
      </c>
    </row>
    <row r="14" spans="1:10" ht="39.75" customHeight="1">
      <c r="A14" s="19">
        <v>8</v>
      </c>
      <c r="B14" s="24" t="s">
        <v>18</v>
      </c>
      <c r="C14" s="25">
        <v>180000</v>
      </c>
      <c r="D14" s="42"/>
      <c r="E14" s="42"/>
      <c r="F14" s="44"/>
      <c r="G14" s="44"/>
      <c r="H14" s="44"/>
      <c r="I14" s="45"/>
      <c r="J14" s="46"/>
    </row>
    <row r="15" spans="1:11" ht="39.75" customHeight="1">
      <c r="A15" s="19">
        <v>9</v>
      </c>
      <c r="B15" s="24" t="s">
        <v>19</v>
      </c>
      <c r="C15" s="25">
        <v>798000</v>
      </c>
      <c r="D15" s="42"/>
      <c r="E15" s="42"/>
      <c r="F15" s="44"/>
      <c r="G15" s="44"/>
      <c r="H15" s="44"/>
      <c r="I15" s="45"/>
      <c r="J15" s="46"/>
      <c r="K15" s="46"/>
    </row>
    <row r="16" spans="1:3" s="47" customFormat="1" ht="39.75" customHeight="1">
      <c r="A16" s="19">
        <v>10</v>
      </c>
      <c r="B16" s="24" t="s">
        <v>20</v>
      </c>
      <c r="C16" s="22">
        <v>162821</v>
      </c>
    </row>
    <row r="17" spans="1:11" s="47" customFormat="1" ht="39.75" customHeight="1">
      <c r="A17" s="19">
        <v>11</v>
      </c>
      <c r="B17" s="24" t="s">
        <v>21</v>
      </c>
      <c r="C17" s="25">
        <v>1150000</v>
      </c>
      <c r="D17" s="42"/>
      <c r="E17" s="42"/>
      <c r="F17" s="44"/>
      <c r="G17" s="44"/>
      <c r="H17" s="44"/>
      <c r="I17" s="45"/>
      <c r="J17" s="46"/>
      <c r="K17" s="46"/>
    </row>
    <row r="18" spans="1:11" s="47" customFormat="1" ht="39.75" customHeight="1">
      <c r="A18" s="19">
        <v>12</v>
      </c>
      <c r="B18" s="24" t="s">
        <v>22</v>
      </c>
      <c r="C18" s="25">
        <v>105000</v>
      </c>
      <c r="D18" s="42"/>
      <c r="E18" s="42"/>
      <c r="F18" s="44"/>
      <c r="G18" s="44"/>
      <c r="H18" s="44"/>
      <c r="I18" s="45"/>
      <c r="J18" s="46"/>
      <c r="K18" s="46"/>
    </row>
    <row r="19" spans="1:11" ht="39.75" customHeight="1">
      <c r="A19" s="19">
        <v>13</v>
      </c>
      <c r="B19" s="24" t="s">
        <v>23</v>
      </c>
      <c r="C19" s="25">
        <v>278765</v>
      </c>
      <c r="D19" s="42"/>
      <c r="E19" s="42"/>
      <c r="F19" s="44"/>
      <c r="G19" s="44"/>
      <c r="H19" s="44"/>
      <c r="I19" s="45"/>
      <c r="J19" s="46"/>
      <c r="K19" s="46"/>
    </row>
    <row r="20" spans="1:11" ht="39.75" customHeight="1">
      <c r="A20" s="19">
        <v>14</v>
      </c>
      <c r="B20" s="19" t="s">
        <v>24</v>
      </c>
      <c r="C20" s="26">
        <v>104827</v>
      </c>
      <c r="D20" s="48"/>
      <c r="E20" s="42"/>
      <c r="F20" s="49"/>
      <c r="G20" s="49"/>
      <c r="H20" s="49"/>
      <c r="I20" s="50"/>
      <c r="J20" s="48"/>
      <c r="K20" s="51"/>
    </row>
    <row r="21" spans="1:3" ht="39.75" customHeight="1">
      <c r="A21" s="19">
        <v>15</v>
      </c>
      <c r="B21" s="24" t="s">
        <v>25</v>
      </c>
      <c r="C21" s="25">
        <v>250000</v>
      </c>
    </row>
    <row r="22" spans="1:3" ht="39.75" customHeight="1">
      <c r="A22" s="19">
        <v>16</v>
      </c>
      <c r="B22" s="21" t="s">
        <v>26</v>
      </c>
      <c r="C22" s="21">
        <v>130000</v>
      </c>
    </row>
    <row r="23" spans="1:3" ht="39.75" customHeight="1">
      <c r="A23" s="19">
        <v>17</v>
      </c>
      <c r="B23" s="21" t="s">
        <v>27</v>
      </c>
      <c r="C23" s="21">
        <v>202000</v>
      </c>
    </row>
    <row r="24" spans="1:3" ht="39.75" customHeight="1">
      <c r="A24" s="19">
        <v>18</v>
      </c>
      <c r="B24" s="21" t="s">
        <v>28</v>
      </c>
      <c r="C24" s="21">
        <v>166561</v>
      </c>
    </row>
    <row r="25" spans="1:3" ht="39.75" customHeight="1">
      <c r="A25" s="19">
        <v>19</v>
      </c>
      <c r="B25" s="21" t="s">
        <v>29</v>
      </c>
      <c r="C25" s="21">
        <v>150000</v>
      </c>
    </row>
    <row r="26" spans="1:10" ht="39.75" customHeight="1">
      <c r="A26" s="19">
        <v>20</v>
      </c>
      <c r="B26" s="21" t="s">
        <v>30</v>
      </c>
      <c r="C26" s="21">
        <v>277400</v>
      </c>
      <c r="D26" s="52"/>
      <c r="E26" s="52"/>
      <c r="F26" s="52"/>
      <c r="G26" s="52"/>
      <c r="H26" s="52"/>
      <c r="I26" s="53"/>
      <c r="J26" s="42"/>
    </row>
    <row r="27" spans="1:3" ht="39.75" customHeight="1">
      <c r="A27" s="19">
        <v>21</v>
      </c>
      <c r="B27" s="24" t="s">
        <v>31</v>
      </c>
      <c r="C27" s="21">
        <v>154000</v>
      </c>
    </row>
    <row r="28" spans="1:3" ht="39.75" customHeight="1">
      <c r="A28" s="19">
        <v>22</v>
      </c>
      <c r="B28" s="24" t="s">
        <v>32</v>
      </c>
      <c r="C28" s="22">
        <f>SUM(C29:C31)</f>
        <v>312000</v>
      </c>
    </row>
    <row r="29" spans="1:3" ht="39.75" customHeight="1">
      <c r="A29" s="18"/>
      <c r="B29" s="18" t="s">
        <v>33</v>
      </c>
      <c r="C29" s="22">
        <v>200000</v>
      </c>
    </row>
    <row r="30" spans="1:3" ht="39.75" customHeight="1">
      <c r="A30" s="18"/>
      <c r="B30" s="18" t="s">
        <v>34</v>
      </c>
      <c r="C30" s="22">
        <v>37000</v>
      </c>
    </row>
    <row r="31" spans="1:3" ht="39.75" customHeight="1">
      <c r="A31" s="18"/>
      <c r="B31" s="24" t="s">
        <v>35</v>
      </c>
      <c r="C31" s="27">
        <v>75000</v>
      </c>
    </row>
    <row r="32" spans="1:3" s="42" customFormat="1" ht="39.75" customHeight="1">
      <c r="A32" s="18">
        <v>23</v>
      </c>
      <c r="B32" s="21" t="s">
        <v>36</v>
      </c>
      <c r="C32" s="22">
        <v>200000</v>
      </c>
    </row>
    <row r="33" spans="1:3" ht="39.75" customHeight="1">
      <c r="A33" s="18">
        <v>24</v>
      </c>
      <c r="B33" s="18" t="s">
        <v>37</v>
      </c>
      <c r="C33" s="25">
        <v>32100</v>
      </c>
    </row>
    <row r="34" spans="1:3" ht="39.75" customHeight="1">
      <c r="A34" s="18">
        <v>25</v>
      </c>
      <c r="B34" s="24" t="s">
        <v>38</v>
      </c>
      <c r="C34" s="25">
        <v>320000</v>
      </c>
    </row>
    <row r="35" spans="1:3" ht="39.75" customHeight="1">
      <c r="A35" s="18">
        <v>26</v>
      </c>
      <c r="B35" s="18" t="s">
        <v>39</v>
      </c>
      <c r="C35" s="25">
        <v>60300</v>
      </c>
    </row>
    <row r="36" spans="1:4" s="54" customFormat="1" ht="39.75" customHeight="1">
      <c r="A36" s="18">
        <v>27</v>
      </c>
      <c r="B36" s="24" t="s">
        <v>40</v>
      </c>
      <c r="C36" s="25">
        <v>289824</v>
      </c>
      <c r="D36" s="53"/>
    </row>
    <row r="37" spans="1:3" ht="39.75" customHeight="1">
      <c r="A37" s="18">
        <v>28</v>
      </c>
      <c r="B37" s="24" t="s">
        <v>41</v>
      </c>
      <c r="C37" s="25">
        <v>2810000</v>
      </c>
    </row>
    <row r="38" spans="1:3" ht="39.75" customHeight="1">
      <c r="A38" s="18">
        <v>29</v>
      </c>
      <c r="B38" s="24" t="s">
        <v>42</v>
      </c>
      <c r="C38" s="25">
        <v>2381455</v>
      </c>
    </row>
    <row r="39" spans="1:3" ht="39.75" customHeight="1">
      <c r="A39" s="18">
        <v>30</v>
      </c>
      <c r="B39" s="20" t="s">
        <v>169</v>
      </c>
      <c r="C39" s="39">
        <v>125900</v>
      </c>
    </row>
    <row r="40" spans="1:3" ht="39.75" customHeight="1">
      <c r="A40" s="18">
        <v>31</v>
      </c>
      <c r="B40" s="24" t="s">
        <v>43</v>
      </c>
      <c r="C40" s="25">
        <v>450000</v>
      </c>
    </row>
    <row r="41" spans="1:3" ht="39.75" customHeight="1">
      <c r="A41" s="18">
        <v>32</v>
      </c>
      <c r="B41" s="18" t="s">
        <v>44</v>
      </c>
      <c r="C41" s="25">
        <v>46000</v>
      </c>
    </row>
    <row r="42" spans="1:3" ht="39.75" customHeight="1">
      <c r="A42" s="18">
        <v>33</v>
      </c>
      <c r="B42" s="18" t="s">
        <v>45</v>
      </c>
      <c r="C42" s="25">
        <v>140000</v>
      </c>
    </row>
    <row r="43" spans="1:3" ht="39.75" customHeight="1">
      <c r="A43" s="18"/>
      <c r="B43" s="18" t="s">
        <v>46</v>
      </c>
      <c r="C43" s="25">
        <v>25000</v>
      </c>
    </row>
    <row r="44" spans="1:3" ht="39.75" customHeight="1">
      <c r="A44" s="18"/>
      <c r="B44" s="18" t="s">
        <v>47</v>
      </c>
      <c r="C44" s="25">
        <v>80000</v>
      </c>
    </row>
    <row r="45" spans="1:3" ht="39.75" customHeight="1">
      <c r="A45" s="18"/>
      <c r="B45" s="18" t="s">
        <v>48</v>
      </c>
      <c r="C45" s="25">
        <v>35000</v>
      </c>
    </row>
    <row r="46" spans="1:3" ht="39.75" customHeight="1">
      <c r="A46" s="18">
        <v>34</v>
      </c>
      <c r="B46" s="18" t="s">
        <v>49</v>
      </c>
      <c r="C46" s="25">
        <v>118000</v>
      </c>
    </row>
    <row r="47" spans="1:3" ht="39.75" customHeight="1">
      <c r="A47" s="18"/>
      <c r="B47" s="20" t="s">
        <v>50</v>
      </c>
      <c r="C47" s="25">
        <v>25000</v>
      </c>
    </row>
    <row r="48" spans="1:3" ht="39.75" customHeight="1">
      <c r="A48" s="18"/>
      <c r="B48" s="20" t="s">
        <v>51</v>
      </c>
      <c r="C48" s="25">
        <v>40000</v>
      </c>
    </row>
    <row r="49" spans="1:3" ht="39.75" customHeight="1">
      <c r="A49" s="18"/>
      <c r="B49" s="20" t="s">
        <v>52</v>
      </c>
      <c r="C49" s="25">
        <v>20000</v>
      </c>
    </row>
    <row r="50" spans="1:3" ht="39.75" customHeight="1">
      <c r="A50" s="18"/>
      <c r="B50" s="18" t="s">
        <v>53</v>
      </c>
      <c r="C50" s="25">
        <v>15000</v>
      </c>
    </row>
    <row r="51" spans="1:3" ht="39.75" customHeight="1">
      <c r="A51" s="18"/>
      <c r="B51" s="18" t="s">
        <v>54</v>
      </c>
      <c r="C51" s="25">
        <v>18000</v>
      </c>
    </row>
    <row r="52" spans="1:3" ht="39.75" customHeight="1">
      <c r="A52" s="18">
        <v>35</v>
      </c>
      <c r="B52" s="24" t="s">
        <v>55</v>
      </c>
      <c r="C52" s="25">
        <v>106285</v>
      </c>
    </row>
    <row r="53" spans="1:3" ht="39.75" customHeight="1">
      <c r="A53" s="31">
        <v>36</v>
      </c>
      <c r="B53" s="36" t="s">
        <v>164</v>
      </c>
      <c r="C53" s="32">
        <v>250000</v>
      </c>
    </row>
    <row r="54" spans="1:3" ht="39.75" customHeight="1">
      <c r="A54" s="18">
        <v>37</v>
      </c>
      <c r="B54" s="18" t="s">
        <v>56</v>
      </c>
      <c r="C54" s="25">
        <v>110000</v>
      </c>
    </row>
    <row r="55" spans="1:3" ht="39.75" customHeight="1">
      <c r="A55" s="31">
        <v>38</v>
      </c>
      <c r="B55" s="18" t="s">
        <v>57</v>
      </c>
      <c r="C55" s="25">
        <v>50000</v>
      </c>
    </row>
    <row r="56" spans="1:3" ht="39.75" customHeight="1">
      <c r="A56" s="18">
        <v>39</v>
      </c>
      <c r="B56" s="18" t="s">
        <v>58</v>
      </c>
      <c r="C56" s="25">
        <v>79248</v>
      </c>
    </row>
    <row r="57" spans="1:3" ht="39.75" customHeight="1">
      <c r="A57" s="31">
        <v>40</v>
      </c>
      <c r="B57" s="18" t="s">
        <v>59</v>
      </c>
      <c r="C57" s="25">
        <v>45000</v>
      </c>
    </row>
    <row r="58" spans="1:3" ht="39.75" customHeight="1">
      <c r="A58" s="18">
        <v>41</v>
      </c>
      <c r="B58" s="24" t="s">
        <v>60</v>
      </c>
      <c r="C58" s="25">
        <v>198145.85</v>
      </c>
    </row>
    <row r="59" spans="1:3" ht="39.75" customHeight="1">
      <c r="A59" s="31">
        <v>42</v>
      </c>
      <c r="B59" s="18" t="s">
        <v>61</v>
      </c>
      <c r="C59" s="25">
        <v>90047</v>
      </c>
    </row>
    <row r="60" spans="1:3" ht="39.75" customHeight="1">
      <c r="A60" s="18">
        <v>43</v>
      </c>
      <c r="B60" s="18" t="s">
        <v>62</v>
      </c>
      <c r="C60" s="25">
        <v>90200</v>
      </c>
    </row>
    <row r="61" spans="1:3" ht="39.75" customHeight="1">
      <c r="A61" s="31">
        <v>44</v>
      </c>
      <c r="B61" s="24" t="s">
        <v>63</v>
      </c>
      <c r="C61" s="25">
        <v>71700</v>
      </c>
    </row>
    <row r="62" spans="1:3" ht="39.75" customHeight="1">
      <c r="A62" s="18">
        <v>45</v>
      </c>
      <c r="B62" s="24" t="s">
        <v>64</v>
      </c>
      <c r="C62" s="22">
        <v>228330</v>
      </c>
    </row>
    <row r="63" spans="1:3" ht="39.75" customHeight="1">
      <c r="A63" s="31">
        <v>46</v>
      </c>
      <c r="B63" s="20" t="s">
        <v>65</v>
      </c>
      <c r="C63" s="25">
        <f>SUM(C64:C66)</f>
        <v>76489</v>
      </c>
    </row>
    <row r="64" spans="1:3" ht="39.75" customHeight="1">
      <c r="A64" s="18"/>
      <c r="B64" s="18" t="s">
        <v>66</v>
      </c>
      <c r="C64" s="25">
        <v>27375</v>
      </c>
    </row>
    <row r="65" spans="1:3" ht="39.75" customHeight="1">
      <c r="A65" s="18"/>
      <c r="B65" s="18" t="s">
        <v>67</v>
      </c>
      <c r="C65" s="25">
        <v>24605</v>
      </c>
    </row>
    <row r="66" spans="1:3" ht="39.75" customHeight="1">
      <c r="A66" s="18"/>
      <c r="B66" s="18" t="s">
        <v>68</v>
      </c>
      <c r="C66" s="25">
        <v>24509</v>
      </c>
    </row>
    <row r="67" spans="1:3" ht="39.75" customHeight="1">
      <c r="A67" s="18">
        <v>47</v>
      </c>
      <c r="B67" s="24" t="s">
        <v>69</v>
      </c>
      <c r="C67" s="25">
        <v>79790.92</v>
      </c>
    </row>
    <row r="68" spans="1:10" ht="39.75" customHeight="1">
      <c r="A68" s="18">
        <v>48</v>
      </c>
      <c r="B68" s="24" t="s">
        <v>70</v>
      </c>
      <c r="C68" s="22">
        <v>213500</v>
      </c>
      <c r="D68" s="52"/>
      <c r="E68" s="42"/>
      <c r="F68" s="55"/>
      <c r="G68" s="55"/>
      <c r="H68" s="55"/>
      <c r="J68" s="42"/>
    </row>
    <row r="69" spans="1:3" ht="39.75" customHeight="1">
      <c r="A69" s="18">
        <v>49</v>
      </c>
      <c r="B69" s="24" t="s">
        <v>71</v>
      </c>
      <c r="C69" s="22">
        <v>165979</v>
      </c>
    </row>
    <row r="70" spans="1:11" ht="39.75" customHeight="1">
      <c r="A70" s="18">
        <v>50</v>
      </c>
      <c r="B70" s="24" t="s">
        <v>72</v>
      </c>
      <c r="C70" s="27">
        <v>73171.54</v>
      </c>
      <c r="D70" s="52"/>
      <c r="E70" s="42"/>
      <c r="F70" s="55"/>
      <c r="G70" s="55"/>
      <c r="H70" s="55"/>
      <c r="J70" s="42"/>
      <c r="K70" s="56"/>
    </row>
    <row r="71" spans="1:3" ht="39.75" customHeight="1">
      <c r="A71" s="18">
        <v>51</v>
      </c>
      <c r="B71" s="24" t="s">
        <v>73</v>
      </c>
      <c r="C71" s="22">
        <v>100000</v>
      </c>
    </row>
    <row r="72" spans="1:3" ht="39.75" customHeight="1">
      <c r="A72" s="18">
        <v>52</v>
      </c>
      <c r="B72" s="38" t="s">
        <v>168</v>
      </c>
      <c r="C72" s="22">
        <v>309971</v>
      </c>
    </row>
    <row r="73" spans="1:3" s="42" customFormat="1" ht="39.75" customHeight="1">
      <c r="A73" s="18">
        <v>53</v>
      </c>
      <c r="B73" s="24" t="s">
        <v>74</v>
      </c>
      <c r="C73" s="22">
        <v>65796.18</v>
      </c>
    </row>
    <row r="74" spans="1:3" ht="39.75" customHeight="1">
      <c r="A74" s="18">
        <v>54</v>
      </c>
      <c r="B74" s="24" t="s">
        <v>75</v>
      </c>
      <c r="C74" s="22">
        <v>240000</v>
      </c>
    </row>
    <row r="75" spans="1:3" ht="39.75" customHeight="1">
      <c r="A75" s="18">
        <v>55</v>
      </c>
      <c r="B75" s="24" t="s">
        <v>76</v>
      </c>
      <c r="C75" s="27">
        <v>73128</v>
      </c>
    </row>
    <row r="76" spans="1:3" ht="39.75" customHeight="1">
      <c r="A76" s="18">
        <v>56</v>
      </c>
      <c r="B76" s="24" t="s">
        <v>77</v>
      </c>
      <c r="C76" s="22">
        <v>130000</v>
      </c>
    </row>
    <row r="77" spans="1:3" ht="39.75" customHeight="1">
      <c r="A77" s="18">
        <v>57</v>
      </c>
      <c r="B77" s="24" t="s">
        <v>78</v>
      </c>
      <c r="C77" s="18">
        <v>52474</v>
      </c>
    </row>
    <row r="78" spans="1:3" ht="39.75" customHeight="1">
      <c r="A78" s="18">
        <v>58</v>
      </c>
      <c r="B78" s="18" t="s">
        <v>79</v>
      </c>
      <c r="C78" s="22">
        <v>102864</v>
      </c>
    </row>
    <row r="79" spans="1:3" ht="39.75" customHeight="1">
      <c r="A79" s="18">
        <v>59</v>
      </c>
      <c r="B79" s="24" t="s">
        <v>80</v>
      </c>
      <c r="C79" s="22">
        <v>196199</v>
      </c>
    </row>
    <row r="80" spans="1:3" ht="39.75" customHeight="1">
      <c r="A80" s="18">
        <v>60</v>
      </c>
      <c r="B80" s="21" t="s">
        <v>81</v>
      </c>
      <c r="C80" s="22">
        <v>53428</v>
      </c>
    </row>
    <row r="81" spans="1:3" ht="39.75" customHeight="1">
      <c r="A81" s="18">
        <v>61</v>
      </c>
      <c r="B81" s="35" t="s">
        <v>165</v>
      </c>
      <c r="C81" s="33">
        <v>121569</v>
      </c>
    </row>
    <row r="82" spans="1:3" ht="39.75" customHeight="1">
      <c r="A82" s="18">
        <v>62</v>
      </c>
      <c r="B82" s="24" t="s">
        <v>82</v>
      </c>
      <c r="C82" s="22">
        <v>829800</v>
      </c>
    </row>
    <row r="83" spans="1:3" ht="39.75" customHeight="1">
      <c r="A83" s="18">
        <v>63</v>
      </c>
      <c r="B83" s="24" t="s">
        <v>83</v>
      </c>
      <c r="C83" s="22">
        <v>244338</v>
      </c>
    </row>
    <row r="84" spans="1:13" s="42" customFormat="1" ht="39.75" customHeight="1">
      <c r="A84" s="18">
        <v>64</v>
      </c>
      <c r="B84" s="24" t="s">
        <v>84</v>
      </c>
      <c r="C84" s="22">
        <v>77473</v>
      </c>
      <c r="D84" s="57"/>
      <c r="E84" s="58"/>
      <c r="F84" s="59"/>
      <c r="G84" s="57"/>
      <c r="H84" s="57"/>
      <c r="I84" s="60"/>
      <c r="J84" s="61"/>
      <c r="K84" s="61"/>
      <c r="L84" s="61"/>
      <c r="M84" s="51"/>
    </row>
    <row r="85" spans="1:3" ht="39.75" customHeight="1">
      <c r="A85" s="18">
        <v>65</v>
      </c>
      <c r="B85" s="18" t="s">
        <v>85</v>
      </c>
      <c r="C85" s="22">
        <v>300000</v>
      </c>
    </row>
    <row r="86" spans="1:3" ht="39.75" customHeight="1">
      <c r="A86" s="18">
        <v>66</v>
      </c>
      <c r="B86" s="18" t="s">
        <v>86</v>
      </c>
      <c r="C86" s="22">
        <v>99985</v>
      </c>
    </row>
    <row r="87" spans="1:3" ht="39.75" customHeight="1">
      <c r="A87" s="18">
        <v>67</v>
      </c>
      <c r="B87" s="21" t="s">
        <v>87</v>
      </c>
      <c r="C87" s="22">
        <v>62000</v>
      </c>
    </row>
    <row r="88" spans="1:3" ht="39.75" customHeight="1">
      <c r="A88" s="18">
        <v>68</v>
      </c>
      <c r="B88" s="24" t="s">
        <v>88</v>
      </c>
      <c r="C88" s="22">
        <v>64075</v>
      </c>
    </row>
    <row r="89" spans="1:3" ht="39.75" customHeight="1">
      <c r="A89" s="18">
        <v>69</v>
      </c>
      <c r="B89" s="24" t="s">
        <v>89</v>
      </c>
      <c r="C89" s="22">
        <v>83604</v>
      </c>
    </row>
    <row r="90" spans="1:3" ht="39.75" customHeight="1">
      <c r="A90" s="18">
        <v>70</v>
      </c>
      <c r="B90" s="24" t="s">
        <v>90</v>
      </c>
      <c r="C90" s="22">
        <v>76000</v>
      </c>
    </row>
    <row r="91" spans="1:3" ht="39.75" customHeight="1">
      <c r="A91" s="18">
        <v>71</v>
      </c>
      <c r="B91" s="21" t="s">
        <v>91</v>
      </c>
      <c r="C91" s="21">
        <v>51800</v>
      </c>
    </row>
    <row r="92" spans="1:3" ht="39.75" customHeight="1">
      <c r="A92" s="18">
        <v>72</v>
      </c>
      <c r="B92" s="21" t="s">
        <v>167</v>
      </c>
      <c r="C92" s="23">
        <v>39000</v>
      </c>
    </row>
    <row r="93" spans="1:3" ht="39.75" customHeight="1">
      <c r="A93" s="18">
        <v>73</v>
      </c>
      <c r="B93" s="41" t="s">
        <v>171</v>
      </c>
      <c r="C93" s="22">
        <v>265199</v>
      </c>
    </row>
    <row r="94" spans="1:3" ht="39.75" customHeight="1">
      <c r="A94" s="18">
        <v>74</v>
      </c>
      <c r="B94" s="21" t="s">
        <v>170</v>
      </c>
      <c r="C94" s="40">
        <v>77256</v>
      </c>
    </row>
    <row r="95" spans="1:3" ht="39.75" customHeight="1">
      <c r="A95" s="18">
        <v>75</v>
      </c>
      <c r="B95" s="18" t="s">
        <v>92</v>
      </c>
      <c r="C95" s="22">
        <v>400000</v>
      </c>
    </row>
    <row r="96" spans="1:3" ht="39.75" customHeight="1">
      <c r="A96" s="18">
        <v>76</v>
      </c>
      <c r="B96" s="18" t="s">
        <v>93</v>
      </c>
      <c r="C96" s="22">
        <v>120000</v>
      </c>
    </row>
    <row r="97" spans="1:3" ht="39.75" customHeight="1">
      <c r="A97" s="18">
        <v>77</v>
      </c>
      <c r="B97" s="37" t="s">
        <v>166</v>
      </c>
      <c r="C97" s="22">
        <v>104000</v>
      </c>
    </row>
    <row r="98" spans="1:10" ht="39.75" customHeight="1">
      <c r="A98" s="18">
        <v>78</v>
      </c>
      <c r="B98" s="24" t="s">
        <v>94</v>
      </c>
      <c r="C98" s="22">
        <v>1714500</v>
      </c>
      <c r="D98" s="52"/>
      <c r="E98" s="42"/>
      <c r="F98" s="55"/>
      <c r="G98" s="55"/>
      <c r="H98" s="55"/>
      <c r="J98" s="42"/>
    </row>
    <row r="99" spans="1:10" ht="39.75" customHeight="1">
      <c r="A99" s="18">
        <v>79</v>
      </c>
      <c r="B99" s="24" t="s">
        <v>95</v>
      </c>
      <c r="C99" s="22">
        <v>309202</v>
      </c>
      <c r="D99" s="52"/>
      <c r="E99" s="42"/>
      <c r="F99" s="55"/>
      <c r="G99" s="55"/>
      <c r="H99" s="55"/>
      <c r="J99" s="42"/>
    </row>
    <row r="100" spans="1:10" ht="39.75" customHeight="1">
      <c r="A100" s="18">
        <v>80</v>
      </c>
      <c r="B100" s="24" t="s">
        <v>96</v>
      </c>
      <c r="C100" s="22">
        <v>199749.28</v>
      </c>
      <c r="D100" s="52"/>
      <c r="E100" s="42"/>
      <c r="F100" s="55"/>
      <c r="G100" s="55"/>
      <c r="H100" s="55"/>
      <c r="J100" s="42"/>
    </row>
    <row r="101" spans="1:10" ht="39.75" customHeight="1">
      <c r="A101" s="18">
        <v>81</v>
      </c>
      <c r="B101" s="24" t="s">
        <v>97</v>
      </c>
      <c r="C101" s="22">
        <v>158755.19</v>
      </c>
      <c r="D101" s="52"/>
      <c r="E101" s="42"/>
      <c r="F101" s="55"/>
      <c r="G101" s="55"/>
      <c r="H101" s="55"/>
      <c r="J101" s="42"/>
    </row>
    <row r="102" spans="1:10" ht="39.75" customHeight="1">
      <c r="A102" s="18">
        <v>82</v>
      </c>
      <c r="B102" s="24" t="s">
        <v>98</v>
      </c>
      <c r="C102" s="22">
        <v>323274.41</v>
      </c>
      <c r="D102" s="52"/>
      <c r="E102" s="42"/>
      <c r="F102" s="55"/>
      <c r="G102" s="55"/>
      <c r="H102" s="55"/>
      <c r="J102" s="42"/>
    </row>
    <row r="103" spans="1:10" ht="39.75" customHeight="1">
      <c r="A103" s="18">
        <v>83</v>
      </c>
      <c r="B103" s="24" t="s">
        <v>99</v>
      </c>
      <c r="C103" s="22">
        <v>2000000</v>
      </c>
      <c r="D103" s="52"/>
      <c r="E103" s="42"/>
      <c r="F103" s="55"/>
      <c r="G103" s="55"/>
      <c r="H103" s="55"/>
      <c r="J103" s="42"/>
    </row>
    <row r="104" spans="1:10" ht="39.75" customHeight="1">
      <c r="A104" s="18">
        <v>84</v>
      </c>
      <c r="B104" s="24" t="s">
        <v>100</v>
      </c>
      <c r="C104" s="22">
        <v>557739.21</v>
      </c>
      <c r="D104" s="52"/>
      <c r="E104" s="42"/>
      <c r="F104" s="55"/>
      <c r="G104" s="55"/>
      <c r="H104" s="55"/>
      <c r="J104" s="42"/>
    </row>
    <row r="105" spans="1:3" ht="39.75" customHeight="1">
      <c r="A105" s="18">
        <v>85</v>
      </c>
      <c r="B105" s="24" t="s">
        <v>101</v>
      </c>
      <c r="C105" s="22">
        <v>209800</v>
      </c>
    </row>
    <row r="106" spans="1:3" ht="39.75" customHeight="1">
      <c r="A106" s="18">
        <v>86</v>
      </c>
      <c r="B106" s="24" t="s">
        <v>102</v>
      </c>
      <c r="C106" s="22">
        <v>330465</v>
      </c>
    </row>
    <row r="107" spans="1:3" ht="39.75" customHeight="1">
      <c r="A107" s="18">
        <v>87</v>
      </c>
      <c r="B107" s="24" t="s">
        <v>172</v>
      </c>
      <c r="C107" s="22">
        <v>147695.1</v>
      </c>
    </row>
    <row r="108" spans="1:3" ht="39.75" customHeight="1">
      <c r="A108" s="18">
        <v>88</v>
      </c>
      <c r="B108" s="24" t="s">
        <v>103</v>
      </c>
      <c r="C108" s="22">
        <v>114020.35</v>
      </c>
    </row>
    <row r="109" spans="1:3" ht="39.75" customHeight="1">
      <c r="A109" s="18">
        <v>89</v>
      </c>
      <c r="B109" s="24" t="s">
        <v>104</v>
      </c>
      <c r="C109" s="22">
        <v>225674.08</v>
      </c>
    </row>
    <row r="110" spans="1:3" ht="39.75" customHeight="1">
      <c r="A110" s="18">
        <v>90</v>
      </c>
      <c r="B110" s="24" t="s">
        <v>105</v>
      </c>
      <c r="C110" s="22">
        <v>1149508</v>
      </c>
    </row>
    <row r="111" spans="1:3" ht="39.75" customHeight="1">
      <c r="A111" s="18">
        <v>91</v>
      </c>
      <c r="B111" s="28" t="s">
        <v>106</v>
      </c>
      <c r="C111" s="29">
        <v>569543</v>
      </c>
    </row>
    <row r="112" spans="1:3" ht="39.75" customHeight="1">
      <c r="A112" s="18">
        <v>92</v>
      </c>
      <c r="B112" s="24" t="s">
        <v>107</v>
      </c>
      <c r="C112" s="21">
        <v>3900000</v>
      </c>
    </row>
    <row r="113" spans="1:3" ht="39.75" customHeight="1">
      <c r="A113" s="18">
        <v>93</v>
      </c>
      <c r="B113" s="24" t="s">
        <v>108</v>
      </c>
      <c r="C113" s="21">
        <v>345000</v>
      </c>
    </row>
    <row r="114" spans="1:3" s="62" customFormat="1" ht="39.75" customHeight="1">
      <c r="A114" s="18">
        <v>94</v>
      </c>
      <c r="B114" s="34" t="s">
        <v>109</v>
      </c>
      <c r="C114" s="18">
        <v>250000</v>
      </c>
    </row>
    <row r="115" spans="1:3" ht="39.75" customHeight="1">
      <c r="A115" s="18">
        <v>95</v>
      </c>
      <c r="B115" s="24" t="s">
        <v>110</v>
      </c>
      <c r="C115" s="22">
        <v>316221</v>
      </c>
    </row>
    <row r="116" spans="1:3" ht="39.75" customHeight="1">
      <c r="A116" s="18">
        <v>96</v>
      </c>
      <c r="B116" s="24" t="s">
        <v>111</v>
      </c>
      <c r="C116" s="22">
        <v>205938</v>
      </c>
    </row>
    <row r="117" spans="1:3" ht="39.75" customHeight="1">
      <c r="A117" s="18">
        <v>97</v>
      </c>
      <c r="B117" s="24" t="s">
        <v>112</v>
      </c>
      <c r="C117" s="22">
        <v>655240</v>
      </c>
    </row>
    <row r="118" spans="1:3" ht="39.75" customHeight="1">
      <c r="A118" s="18">
        <v>98</v>
      </c>
      <c r="B118" s="24" t="s">
        <v>113</v>
      </c>
      <c r="C118" s="22">
        <v>119000</v>
      </c>
    </row>
    <row r="119" spans="1:3" s="62" customFormat="1" ht="39.75" customHeight="1">
      <c r="A119" s="18">
        <v>99</v>
      </c>
      <c r="B119" s="24" t="s">
        <v>114</v>
      </c>
      <c r="C119" s="22">
        <v>1350000</v>
      </c>
    </row>
    <row r="120" spans="1:3" ht="39.75" customHeight="1">
      <c r="A120" s="18">
        <v>100</v>
      </c>
      <c r="B120" s="24" t="s">
        <v>115</v>
      </c>
      <c r="C120" s="22">
        <v>120951.48</v>
      </c>
    </row>
    <row r="121" spans="1:3" ht="39.75" customHeight="1">
      <c r="A121" s="18">
        <v>101</v>
      </c>
      <c r="B121" s="30" t="s">
        <v>116</v>
      </c>
      <c r="C121" s="22">
        <v>113277</v>
      </c>
    </row>
    <row r="122" spans="1:3" ht="39.75" customHeight="1">
      <c r="A122" s="18">
        <v>102</v>
      </c>
      <c r="B122" s="28" t="s">
        <v>117</v>
      </c>
      <c r="C122" s="29">
        <v>210058</v>
      </c>
    </row>
    <row r="123" spans="1:3" ht="39.75" customHeight="1">
      <c r="A123" s="18">
        <v>103</v>
      </c>
      <c r="B123" s="24" t="s">
        <v>118</v>
      </c>
      <c r="C123" s="22">
        <v>712336</v>
      </c>
    </row>
    <row r="124" spans="1:3" ht="39.75" customHeight="1">
      <c r="A124" s="18">
        <v>104</v>
      </c>
      <c r="B124" s="24" t="s">
        <v>119</v>
      </c>
      <c r="C124" s="22">
        <v>425042</v>
      </c>
    </row>
    <row r="125" spans="1:3" ht="39.75" customHeight="1">
      <c r="A125" s="18">
        <v>105</v>
      </c>
      <c r="B125" s="24" t="s">
        <v>120</v>
      </c>
      <c r="C125" s="22">
        <v>108853.66</v>
      </c>
    </row>
  </sheetData>
  <sheetProtection/>
  <autoFilter ref="A5:C125"/>
  <mergeCells count="6">
    <mergeCell ref="B5:B6"/>
    <mergeCell ref="A5:A6"/>
    <mergeCell ref="A1:B1"/>
    <mergeCell ref="C5:C6"/>
    <mergeCell ref="A3:C3"/>
    <mergeCell ref="A4:C4"/>
  </mergeCells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portrait" paperSize="9" scale="67" r:id="rId1"/>
  <headerFooter alignWithMargins="0">
    <oddHeader>&amp;L&amp;"宋体,加粗"附件1&amp;C&amp;"宋体,加粗"&amp;20海南省2020年重点项目投资计划表&amp;R&amp;"宋体,加粗"&amp;14单位：万元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9"/>
  <sheetViews>
    <sheetView zoomScale="80" zoomScaleNormal="80" zoomScalePageLayoutView="0" workbookViewId="0" topLeftCell="A1">
      <pane xSplit="19" ySplit="5" topLeftCell="T1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6" sqref="C126"/>
    </sheetView>
  </sheetViews>
  <sheetFormatPr defaultColWidth="9.00390625" defaultRowHeight="14.25"/>
  <cols>
    <col min="1" max="1" width="7.125" style="2" customWidth="1"/>
    <col min="2" max="2" width="61.125" style="2" customWidth="1"/>
    <col min="3" max="3" width="51.00390625" style="5" customWidth="1"/>
    <col min="4" max="4" width="67.75390625" style="6" hidden="1" customWidth="1"/>
    <col min="5" max="5" width="6.625" style="2" hidden="1" customWidth="1"/>
    <col min="6" max="6" width="18.375" style="2" hidden="1" customWidth="1"/>
    <col min="7" max="8" width="8.125" style="2" hidden="1" customWidth="1"/>
    <col min="9" max="9" width="18.625" style="2" customWidth="1"/>
    <col min="10" max="10" width="19.50390625" style="2" customWidth="1"/>
    <col min="11" max="11" width="15.50390625" style="2" customWidth="1"/>
    <col min="12" max="12" width="66.50390625" style="6" hidden="1" customWidth="1"/>
    <col min="13" max="13" width="13.625" style="2" customWidth="1"/>
    <col min="14" max="14" width="9.375" style="5" hidden="1" customWidth="1"/>
    <col min="15" max="15" width="16.00390625" style="5" hidden="1" customWidth="1"/>
    <col min="16" max="16" width="12.75390625" style="5" hidden="1" customWidth="1"/>
    <col min="17" max="17" width="15.00390625" style="5" hidden="1" customWidth="1"/>
    <col min="18" max="18" width="22.25390625" style="5" hidden="1" customWidth="1"/>
    <col min="19" max="19" width="6.00390625" style="5" hidden="1" customWidth="1"/>
    <col min="20" max="20" width="11.875" style="5" hidden="1" customWidth="1"/>
    <col min="21" max="16384" width="9.00390625" style="5" customWidth="1"/>
  </cols>
  <sheetData>
    <row r="1" spans="1:2" ht="18.75">
      <c r="A1" s="86" t="s">
        <v>121</v>
      </c>
      <c r="B1" s="86"/>
    </row>
    <row r="2" spans="1:20" s="1" customFormat="1" ht="30" customHeight="1">
      <c r="A2" s="87" t="s">
        <v>122</v>
      </c>
      <c r="B2" s="87"/>
      <c r="C2" s="87"/>
      <c r="D2" s="88"/>
      <c r="E2" s="87"/>
      <c r="F2" s="87"/>
      <c r="G2" s="87"/>
      <c r="H2" s="87"/>
      <c r="I2" s="87"/>
      <c r="J2" s="87"/>
      <c r="K2" s="87"/>
      <c r="L2" s="88"/>
      <c r="M2" s="87"/>
      <c r="N2" s="87"/>
      <c r="O2" s="87"/>
      <c r="P2" s="87"/>
      <c r="Q2" s="87"/>
      <c r="R2" s="87"/>
      <c r="S2" s="87"/>
      <c r="T2" s="87"/>
    </row>
    <row r="3" spans="3:20" ht="21.75" customHeight="1">
      <c r="C3" s="2"/>
      <c r="L3" s="2" t="s">
        <v>123</v>
      </c>
      <c r="N3" s="2"/>
      <c r="O3" s="2"/>
      <c r="P3" s="2"/>
      <c r="Q3" s="2"/>
      <c r="R3" s="2"/>
      <c r="S3" s="2"/>
      <c r="T3" s="2"/>
    </row>
    <row r="4" spans="1:20" s="2" customFormat="1" ht="22.5" customHeight="1">
      <c r="A4" s="82" t="s">
        <v>0</v>
      </c>
      <c r="B4" s="82" t="s">
        <v>1</v>
      </c>
      <c r="C4" s="82"/>
      <c r="D4" s="82" t="s">
        <v>124</v>
      </c>
      <c r="E4" s="82" t="s">
        <v>125</v>
      </c>
      <c r="F4" s="82" t="s">
        <v>2</v>
      </c>
      <c r="G4" s="82" t="s">
        <v>3</v>
      </c>
      <c r="H4" s="82"/>
      <c r="I4" s="91" t="s">
        <v>4</v>
      </c>
      <c r="J4" s="92" t="s">
        <v>5</v>
      </c>
      <c r="K4" s="75" t="s">
        <v>126</v>
      </c>
      <c r="L4" s="76"/>
      <c r="M4" s="73" t="s">
        <v>6</v>
      </c>
      <c r="N4" s="82" t="s">
        <v>127</v>
      </c>
      <c r="O4" s="82"/>
      <c r="P4" s="82"/>
      <c r="Q4" s="82"/>
      <c r="R4" s="7"/>
      <c r="S4" s="14"/>
      <c r="T4" s="73" t="s">
        <v>128</v>
      </c>
    </row>
    <row r="5" spans="1:20" s="2" customFormat="1" ht="22.5" customHeight="1">
      <c r="A5" s="82"/>
      <c r="B5" s="7" t="s">
        <v>7</v>
      </c>
      <c r="C5" s="7" t="s">
        <v>8</v>
      </c>
      <c r="D5" s="82"/>
      <c r="E5" s="82"/>
      <c r="F5" s="82"/>
      <c r="G5" s="7" t="s">
        <v>9</v>
      </c>
      <c r="H5" s="7" t="s">
        <v>10</v>
      </c>
      <c r="I5" s="91"/>
      <c r="J5" s="92"/>
      <c r="K5" s="77"/>
      <c r="L5" s="78"/>
      <c r="M5" s="74"/>
      <c r="N5" s="7" t="s">
        <v>129</v>
      </c>
      <c r="O5" s="7" t="s">
        <v>130</v>
      </c>
      <c r="P5" s="7" t="s">
        <v>131</v>
      </c>
      <c r="Q5" s="7" t="s">
        <v>132</v>
      </c>
      <c r="R5" s="7" t="s">
        <v>133</v>
      </c>
      <c r="S5" s="7" t="s">
        <v>134</v>
      </c>
      <c r="T5" s="74"/>
    </row>
    <row r="6" spans="1:20" s="3" customFormat="1" ht="36" customHeight="1">
      <c r="A6" s="8"/>
      <c r="B6" s="89" t="s">
        <v>135</v>
      </c>
      <c r="C6" s="89"/>
      <c r="D6" s="90"/>
      <c r="E6" s="8"/>
      <c r="F6" s="8"/>
      <c r="G6" s="8"/>
      <c r="H6" s="8"/>
      <c r="I6" s="12" t="e">
        <f>I7+I44+I71+I76+I82+I84+I87+I89+I98+I107+I113+I115+I124+I127+I130+I132+I135+I141+I169+I176+I179+I181+I183</f>
        <v>#REF!</v>
      </c>
      <c r="J6" s="12" t="e">
        <f>J7+J44+J71+J76+J82+J84+J87+J89+J98+J107+J113+J115+J124+J127+J130+J132+J135+J141+J169+J176+J179+J181+J183</f>
        <v>#REF!</v>
      </c>
      <c r="K6" s="12" t="e">
        <f>K7+K44+K71+K76+K82+K84+K87+K89+K98+K107+K113+K115+K124+K127+K130+K132+K135+K141+K169+K176+K179+K181+K183</f>
        <v>#REF!</v>
      </c>
      <c r="L6" s="9"/>
      <c r="M6" s="8"/>
      <c r="N6" s="13"/>
      <c r="O6" s="13"/>
      <c r="P6" s="13"/>
      <c r="Q6" s="13"/>
      <c r="R6" s="13"/>
      <c r="S6" s="15"/>
      <c r="T6" s="15"/>
    </row>
    <row r="7" spans="1:20" s="3" customFormat="1" ht="36" customHeight="1">
      <c r="A7" s="8"/>
      <c r="B7" s="83" t="s">
        <v>136</v>
      </c>
      <c r="C7" s="84"/>
      <c r="D7" s="85"/>
      <c r="E7" s="8"/>
      <c r="F7" s="8"/>
      <c r="G7" s="8"/>
      <c r="H7" s="8"/>
      <c r="I7" s="12" t="e">
        <f>I8+I9+I10+I11+I12+I13+I14+I15+I16+I17+I18+I19+I20+I21+I22+I23+I24+I25+I26+I27+I28+I29+I30+I31+I32+I33+I34+I35+I36+I37+I38+I39+I40+I41+I42+I43</f>
        <v>#REF!</v>
      </c>
      <c r="J7" s="12" t="e">
        <f>J8+J9+J10+J11+J12+J13+J14+J15+J16+J17+J18+J19+J20+J21+J22+J23+J24+J25+J26+J27+J28+J29+J30+J31+J32+J33+J34+J35+J36+J37+J38+J39+J40+J41+J42+J43</f>
        <v>#REF!</v>
      </c>
      <c r="K7" s="12" t="e">
        <f>K8+K9+K10+K11+K12+K13+K14+K15+K16+K17+K18+K19+K20+K21+K22+K23+K24+K25+K26+K27+K28+K29+K30+K31+K32+K33+K34+K35+K36+K37+K38+K39+K40+K41+K42+K43</f>
        <v>#REF!</v>
      </c>
      <c r="L7" s="9"/>
      <c r="M7" s="8"/>
      <c r="N7" s="13"/>
      <c r="O7" s="13"/>
      <c r="P7" s="13"/>
      <c r="Q7" s="13"/>
      <c r="R7" s="13"/>
      <c r="S7" s="15"/>
      <c r="T7" s="15"/>
    </row>
    <row r="8" spans="1:20" ht="40.5" customHeight="1">
      <c r="A8" s="10">
        <v>1</v>
      </c>
      <c r="B8" s="10" t="str">
        <f>'海南省2020年重点项目投资计划表'!B7</f>
        <v>海口国际免税城</v>
      </c>
      <c r="C8" s="10" t="e">
        <f>海南省2020年重点项目投资计划表!#REF!</f>
        <v>#REF!</v>
      </c>
      <c r="D8" s="11" t="e">
        <f>海南省2020年重点项目投资计划表!#REF!</f>
        <v>#REF!</v>
      </c>
      <c r="E8" s="10" t="e">
        <f>#REF!</f>
        <v>#REF!</v>
      </c>
      <c r="F8" s="10" t="e">
        <f>海南省2020年重点项目投资计划表!#REF!</f>
        <v>#REF!</v>
      </c>
      <c r="G8" s="10" t="e">
        <f>海南省2020年重点项目投资计划表!#REF!</f>
        <v>#REF!</v>
      </c>
      <c r="H8" s="10" t="e">
        <f>海南省2020年重点项目投资计划表!#REF!</f>
        <v>#REF!</v>
      </c>
      <c r="I8" s="10" t="e">
        <f>#REF!</f>
        <v>#REF!</v>
      </c>
      <c r="J8" s="10" t="e">
        <f>#REF!</f>
        <v>#REF!</v>
      </c>
      <c r="K8" s="10" t="e">
        <f>#REF!</f>
        <v>#REF!</v>
      </c>
      <c r="L8" s="11" t="e">
        <f>海南省2020年重点项目投资计划表!#REF!</f>
        <v>#REF!</v>
      </c>
      <c r="M8" s="10" t="e">
        <f>海南省2020年重点项目投资计划表!#REF!</f>
        <v>#REF!</v>
      </c>
      <c r="N8" s="10" t="e">
        <f>海南省2020年重点项目投资计划表!#REF!</f>
        <v>#REF!</v>
      </c>
      <c r="O8" s="10" t="e">
        <f>海南省2020年重点项目投资计划表!#REF!</f>
        <v>#REF!</v>
      </c>
      <c r="P8" s="10" t="e">
        <f>海南省2020年重点项目投资计划表!#REF!</f>
        <v>#REF!</v>
      </c>
      <c r="Q8" s="10" t="e">
        <f>海南省2020年重点项目投资计划表!#REF!</f>
        <v>#REF!</v>
      </c>
      <c r="R8" s="10" t="e">
        <f>#REF!</f>
        <v>#REF!</v>
      </c>
      <c r="S8" s="10" t="e">
        <f>#REF!</f>
        <v>#REF!</v>
      </c>
      <c r="T8" s="10"/>
    </row>
    <row r="9" spans="1:20" ht="40.5" customHeight="1">
      <c r="A9" s="10">
        <v>2</v>
      </c>
      <c r="B9" s="10" t="e">
        <f>#REF!</f>
        <v>#REF!</v>
      </c>
      <c r="C9" s="10" t="e">
        <f>#REF!</f>
        <v>#REF!</v>
      </c>
      <c r="D9" s="11" t="e">
        <f>#REF!</f>
        <v>#REF!</v>
      </c>
      <c r="E9" s="10" t="e">
        <f>#REF!</f>
        <v>#REF!</v>
      </c>
      <c r="F9" s="10" t="e">
        <f>#REF!</f>
        <v>#REF!</v>
      </c>
      <c r="G9" s="10" t="e">
        <f>#REF!</f>
        <v>#REF!</v>
      </c>
      <c r="H9" s="10" t="e">
        <f>#REF!</f>
        <v>#REF!</v>
      </c>
      <c r="I9" s="10" t="e">
        <f>#REF!</f>
        <v>#REF!</v>
      </c>
      <c r="J9" s="10" t="e">
        <f>#REF!</f>
        <v>#REF!</v>
      </c>
      <c r="K9" s="10" t="e">
        <f>#REF!</f>
        <v>#REF!</v>
      </c>
      <c r="L9" s="11" t="e">
        <f>#REF!</f>
        <v>#REF!</v>
      </c>
      <c r="M9" s="10" t="e">
        <f>#REF!</f>
        <v>#REF!</v>
      </c>
      <c r="N9" s="10" t="e">
        <f>#REF!</f>
        <v>#REF!</v>
      </c>
      <c r="O9" s="10" t="e">
        <f>#REF!</f>
        <v>#REF!</v>
      </c>
      <c r="P9" s="10" t="e">
        <f>#REF!</f>
        <v>#REF!</v>
      </c>
      <c r="Q9" s="10" t="e">
        <f>#REF!</f>
        <v>#REF!</v>
      </c>
      <c r="R9" s="10" t="e">
        <f>#REF!</f>
        <v>#REF!</v>
      </c>
      <c r="S9" s="10" t="e">
        <f>#REF!</f>
        <v>#REF!</v>
      </c>
      <c r="T9" s="10"/>
    </row>
    <row r="10" spans="1:20" ht="40.5" customHeight="1">
      <c r="A10" s="10">
        <v>3</v>
      </c>
      <c r="B10" s="10" t="e">
        <f>海南省2020年重点项目投资计划表!#REF!</f>
        <v>#REF!</v>
      </c>
      <c r="C10" s="10" t="e">
        <f>海南省2020年重点项目投资计划表!#REF!</f>
        <v>#REF!</v>
      </c>
      <c r="D10" s="11" t="e">
        <f>海南省2020年重点项目投资计划表!#REF!</f>
        <v>#REF!</v>
      </c>
      <c r="E10" s="10" t="e">
        <f>#REF!</f>
        <v>#REF!</v>
      </c>
      <c r="F10" s="10" t="e">
        <f>海南省2020年重点项目投资计划表!#REF!</f>
        <v>#REF!</v>
      </c>
      <c r="G10" s="10" t="e">
        <f>海南省2020年重点项目投资计划表!#REF!</f>
        <v>#REF!</v>
      </c>
      <c r="H10" s="10" t="e">
        <f>海南省2020年重点项目投资计划表!#REF!</f>
        <v>#REF!</v>
      </c>
      <c r="I10" s="10" t="e">
        <f>#REF!</f>
        <v>#REF!</v>
      </c>
      <c r="J10" s="10" t="e">
        <f>#REF!</f>
        <v>#REF!</v>
      </c>
      <c r="K10" s="10" t="e">
        <f>#REF!</f>
        <v>#REF!</v>
      </c>
      <c r="L10" s="11" t="e">
        <f>海南省2020年重点项目投资计划表!#REF!</f>
        <v>#REF!</v>
      </c>
      <c r="M10" s="10" t="e">
        <f>海南省2020年重点项目投资计划表!#REF!</f>
        <v>#REF!</v>
      </c>
      <c r="N10" s="10" t="e">
        <f>海南省2020年重点项目投资计划表!#REF!</f>
        <v>#REF!</v>
      </c>
      <c r="O10" s="10" t="e">
        <f>海南省2020年重点项目投资计划表!#REF!</f>
        <v>#REF!</v>
      </c>
      <c r="P10" s="10" t="e">
        <f>海南省2020年重点项目投资计划表!#REF!</f>
        <v>#REF!</v>
      </c>
      <c r="Q10" s="10" t="e">
        <f>海南省2020年重点项目投资计划表!#REF!</f>
        <v>#REF!</v>
      </c>
      <c r="R10" s="10" t="e">
        <f>#REF!</f>
        <v>#REF!</v>
      </c>
      <c r="S10" s="10" t="e">
        <f>#REF!</f>
        <v>#REF!</v>
      </c>
      <c r="T10" s="10"/>
    </row>
    <row r="11" spans="1:20" ht="34.5" customHeight="1">
      <c r="A11" s="7">
        <v>4</v>
      </c>
      <c r="B11" s="10" t="str">
        <f>'海南省2020年重点项目投资计划表'!B13</f>
        <v>海南国际会展中心二期扩建项目</v>
      </c>
      <c r="C11" s="10" t="e">
        <f>海南省2020年重点项目投资计划表!#REF!</f>
        <v>#REF!</v>
      </c>
      <c r="D11" s="11" t="e">
        <f>海南省2020年重点项目投资计划表!#REF!</f>
        <v>#REF!</v>
      </c>
      <c r="E11" s="10" t="e">
        <f>#REF!</f>
        <v>#REF!</v>
      </c>
      <c r="F11" s="10" t="e">
        <f>海南省2020年重点项目投资计划表!#REF!</f>
        <v>#REF!</v>
      </c>
      <c r="G11" s="10" t="e">
        <f>海南省2020年重点项目投资计划表!#REF!</f>
        <v>#REF!</v>
      </c>
      <c r="H11" s="10" t="e">
        <f>海南省2020年重点项目投资计划表!#REF!</f>
        <v>#REF!</v>
      </c>
      <c r="I11" s="10" t="e">
        <f>#REF!</f>
        <v>#REF!</v>
      </c>
      <c r="J11" s="10" t="e">
        <f>#REF!</f>
        <v>#REF!</v>
      </c>
      <c r="K11" s="10" t="e">
        <f>#REF!</f>
        <v>#REF!</v>
      </c>
      <c r="L11" s="11" t="e">
        <f>海南省2020年重点项目投资计划表!#REF!</f>
        <v>#REF!</v>
      </c>
      <c r="M11" s="10" t="e">
        <f>海南省2020年重点项目投资计划表!#REF!</f>
        <v>#REF!</v>
      </c>
      <c r="N11" s="10" t="e">
        <f>海南省2020年重点项目投资计划表!#REF!</f>
        <v>#REF!</v>
      </c>
      <c r="O11" s="10" t="e">
        <f>海南省2020年重点项目投资计划表!#REF!</f>
        <v>#REF!</v>
      </c>
      <c r="P11" s="10" t="e">
        <f>海南省2020年重点项目投资计划表!#REF!</f>
        <v>#REF!</v>
      </c>
      <c r="Q11" s="10" t="e">
        <f>海南省2020年重点项目投资计划表!#REF!</f>
        <v>#REF!</v>
      </c>
      <c r="R11" s="10" t="e">
        <f>#REF!</f>
        <v>#REF!</v>
      </c>
      <c r="S11" s="10" t="e">
        <f>#REF!</f>
        <v>#REF!</v>
      </c>
      <c r="T11" s="10"/>
    </row>
    <row r="12" spans="1:20" ht="34.5" customHeight="1">
      <c r="A12" s="7">
        <v>5</v>
      </c>
      <c r="B12" s="10" t="str">
        <f>'海南省2020年重点项目投资计划表'!B14</f>
        <v>招商局海南区域总部一期</v>
      </c>
      <c r="C12" s="10" t="e">
        <f>海南省2020年重点项目投资计划表!#REF!</f>
        <v>#REF!</v>
      </c>
      <c r="D12" s="11" t="e">
        <f>海南省2020年重点项目投资计划表!#REF!</f>
        <v>#REF!</v>
      </c>
      <c r="E12" s="10" t="e">
        <f>#REF!</f>
        <v>#REF!</v>
      </c>
      <c r="F12" s="10" t="e">
        <f>海南省2020年重点项目投资计划表!#REF!</f>
        <v>#REF!</v>
      </c>
      <c r="G12" s="10" t="e">
        <f>海南省2020年重点项目投资计划表!#REF!</f>
        <v>#REF!</v>
      </c>
      <c r="H12" s="10" t="e">
        <f>海南省2020年重点项目投资计划表!#REF!</f>
        <v>#REF!</v>
      </c>
      <c r="I12" s="10" t="e">
        <f>#REF!</f>
        <v>#REF!</v>
      </c>
      <c r="J12" s="10" t="e">
        <f>#REF!</f>
        <v>#REF!</v>
      </c>
      <c r="K12" s="10" t="e">
        <f>#REF!</f>
        <v>#REF!</v>
      </c>
      <c r="L12" s="11" t="e">
        <f>海南省2020年重点项目投资计划表!#REF!</f>
        <v>#REF!</v>
      </c>
      <c r="M12" s="10" t="e">
        <f>海南省2020年重点项目投资计划表!#REF!</f>
        <v>#REF!</v>
      </c>
      <c r="N12" s="10" t="e">
        <f>海南省2020年重点项目投资计划表!#REF!</f>
        <v>#REF!</v>
      </c>
      <c r="O12" s="10" t="e">
        <f>海南省2020年重点项目投资计划表!#REF!</f>
        <v>#REF!</v>
      </c>
      <c r="P12" s="10" t="e">
        <f>海南省2020年重点项目投资计划表!#REF!</f>
        <v>#REF!</v>
      </c>
      <c r="Q12" s="10" t="e">
        <f>海南省2020年重点项目投资计划表!#REF!</f>
        <v>#REF!</v>
      </c>
      <c r="R12" s="10" t="e">
        <f>#REF!</f>
        <v>#REF!</v>
      </c>
      <c r="S12" s="10" t="e">
        <f>#REF!</f>
        <v>#REF!</v>
      </c>
      <c r="T12" s="10"/>
    </row>
    <row r="13" spans="1:20" ht="34.5" customHeight="1">
      <c r="A13" s="7">
        <v>6</v>
      </c>
      <c r="B13" s="10" t="str">
        <f>'海南省2020年重点项目投资计划表'!B15</f>
        <v>复兴城西海岸互联网总部基地</v>
      </c>
      <c r="C13" s="10" t="e">
        <f>海南省2020年重点项目投资计划表!#REF!</f>
        <v>#REF!</v>
      </c>
      <c r="D13" s="11" t="e">
        <f>海南省2020年重点项目投资计划表!#REF!</f>
        <v>#REF!</v>
      </c>
      <c r="E13" s="10" t="e">
        <f>#REF!</f>
        <v>#REF!</v>
      </c>
      <c r="F13" s="10" t="e">
        <f>海南省2020年重点项目投资计划表!#REF!</f>
        <v>#REF!</v>
      </c>
      <c r="G13" s="10" t="e">
        <f>海南省2020年重点项目投资计划表!#REF!</f>
        <v>#REF!</v>
      </c>
      <c r="H13" s="10" t="e">
        <f>海南省2020年重点项目投资计划表!#REF!</f>
        <v>#REF!</v>
      </c>
      <c r="I13" s="10" t="e">
        <f>#REF!</f>
        <v>#REF!</v>
      </c>
      <c r="J13" s="10" t="e">
        <f>#REF!</f>
        <v>#REF!</v>
      </c>
      <c r="K13" s="10" t="e">
        <f>#REF!</f>
        <v>#REF!</v>
      </c>
      <c r="L13" s="11" t="e">
        <f>海南省2020年重点项目投资计划表!#REF!</f>
        <v>#REF!</v>
      </c>
      <c r="M13" s="10" t="e">
        <f>海南省2020年重点项目投资计划表!#REF!</f>
        <v>#REF!</v>
      </c>
      <c r="N13" s="10" t="e">
        <f>海南省2020年重点项目投资计划表!#REF!</f>
        <v>#REF!</v>
      </c>
      <c r="O13" s="10" t="e">
        <f>海南省2020年重点项目投资计划表!#REF!</f>
        <v>#REF!</v>
      </c>
      <c r="P13" s="10" t="e">
        <f>海南省2020年重点项目投资计划表!#REF!</f>
        <v>#REF!</v>
      </c>
      <c r="Q13" s="10" t="e">
        <f>海南省2020年重点项目投资计划表!#REF!</f>
        <v>#REF!</v>
      </c>
      <c r="R13" s="10" t="e">
        <f>#REF!</f>
        <v>#REF!</v>
      </c>
      <c r="S13" s="10" t="e">
        <f>#REF!</f>
        <v>#REF!</v>
      </c>
      <c r="T13" s="10"/>
    </row>
    <row r="14" spans="1:20" ht="34.5" customHeight="1">
      <c r="A14" s="7">
        <v>7</v>
      </c>
      <c r="B14" s="10" t="e">
        <f>#REF!</f>
        <v>#REF!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e">
        <f>#REF!</f>
        <v>#REF!</v>
      </c>
      <c r="G14" s="10" t="e">
        <f>#REF!</f>
        <v>#REF!</v>
      </c>
      <c r="H14" s="10" t="e">
        <f>#REF!</f>
        <v>#REF!</v>
      </c>
      <c r="I14" s="10" t="e">
        <f>#REF!</f>
        <v>#REF!</v>
      </c>
      <c r="J14" s="10" t="e">
        <f>#REF!</f>
        <v>#REF!</v>
      </c>
      <c r="K14" s="10" t="e">
        <f>#REF!</f>
        <v>#REF!</v>
      </c>
      <c r="L14" s="11" t="e">
        <f>#REF!</f>
        <v>#REF!</v>
      </c>
      <c r="M14" s="10" t="e">
        <f>#REF!</f>
        <v>#REF!</v>
      </c>
      <c r="N14" s="10" t="e">
        <f>#REF!</f>
        <v>#REF!</v>
      </c>
      <c r="O14" s="10" t="e">
        <f>#REF!</f>
        <v>#REF!</v>
      </c>
      <c r="P14" s="10" t="e">
        <f>#REF!</f>
        <v>#REF!</v>
      </c>
      <c r="Q14" s="10" t="e">
        <f>#REF!</f>
        <v>#REF!</v>
      </c>
      <c r="R14" s="10" t="e">
        <f>#REF!</f>
        <v>#REF!</v>
      </c>
      <c r="S14" s="10" t="e">
        <f>#REF!</f>
        <v>#REF!</v>
      </c>
      <c r="T14" s="10"/>
    </row>
    <row r="15" spans="1:20" ht="34.5" customHeight="1">
      <c r="A15" s="7">
        <v>8</v>
      </c>
      <c r="B15" s="10" t="e">
        <f>#REF!</f>
        <v>#REF!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e">
        <f>#REF!</f>
        <v>#REF!</v>
      </c>
      <c r="G15" s="10" t="e">
        <f>#REF!</f>
        <v>#REF!</v>
      </c>
      <c r="H15" s="10" t="e">
        <f>#REF!</f>
        <v>#REF!</v>
      </c>
      <c r="I15" s="10" t="e">
        <f>#REF!</f>
        <v>#REF!</v>
      </c>
      <c r="J15" s="10" t="e">
        <f>#REF!</f>
        <v>#REF!</v>
      </c>
      <c r="K15" s="10" t="e">
        <f>#REF!</f>
        <v>#REF!</v>
      </c>
      <c r="L15" s="11" t="e">
        <f>#REF!</f>
        <v>#REF!</v>
      </c>
      <c r="M15" s="10" t="e">
        <f>#REF!</f>
        <v>#REF!</v>
      </c>
      <c r="N15" s="10" t="e">
        <f>#REF!</f>
        <v>#REF!</v>
      </c>
      <c r="O15" s="10" t="e">
        <f>#REF!</f>
        <v>#REF!</v>
      </c>
      <c r="P15" s="10" t="e">
        <f>#REF!</f>
        <v>#REF!</v>
      </c>
      <c r="Q15" s="10" t="e">
        <f>#REF!</f>
        <v>#REF!</v>
      </c>
      <c r="R15" s="10" t="e">
        <f>#REF!</f>
        <v>#REF!</v>
      </c>
      <c r="S15" s="10" t="e">
        <f>#REF!</f>
        <v>#REF!</v>
      </c>
      <c r="T15" s="10"/>
    </row>
    <row r="16" spans="1:20" ht="34.5" customHeight="1">
      <c r="A16" s="7">
        <v>9</v>
      </c>
      <c r="B16" s="10" t="e">
        <f>海南省2020年重点项目投资计划表!#REF!</f>
        <v>#REF!</v>
      </c>
      <c r="C16" s="10" t="e">
        <f>海南省2020年重点项目投资计划表!#REF!</f>
        <v>#REF!</v>
      </c>
      <c r="D16" s="11" t="e">
        <f>海南省2020年重点项目投资计划表!#REF!</f>
        <v>#REF!</v>
      </c>
      <c r="E16" s="10" t="e">
        <f>#REF!</f>
        <v>#REF!</v>
      </c>
      <c r="F16" s="10" t="e">
        <f>海南省2020年重点项目投资计划表!#REF!</f>
        <v>#REF!</v>
      </c>
      <c r="G16" s="10" t="e">
        <f>海南省2020年重点项目投资计划表!#REF!</f>
        <v>#REF!</v>
      </c>
      <c r="H16" s="10" t="e">
        <f>海南省2020年重点项目投资计划表!#REF!</f>
        <v>#REF!</v>
      </c>
      <c r="I16" s="10" t="e">
        <f>#REF!</f>
        <v>#REF!</v>
      </c>
      <c r="J16" s="10" t="e">
        <f>#REF!</f>
        <v>#REF!</v>
      </c>
      <c r="K16" s="10" t="e">
        <f>#REF!</f>
        <v>#REF!</v>
      </c>
      <c r="L16" s="11" t="e">
        <f>海南省2020年重点项目投资计划表!#REF!</f>
        <v>#REF!</v>
      </c>
      <c r="M16" s="10" t="e">
        <f>海南省2020年重点项目投资计划表!#REF!</f>
        <v>#REF!</v>
      </c>
      <c r="N16" s="10" t="e">
        <f>海南省2020年重点项目投资计划表!#REF!</f>
        <v>#REF!</v>
      </c>
      <c r="O16" s="10" t="e">
        <f>海南省2020年重点项目投资计划表!#REF!</f>
        <v>#REF!</v>
      </c>
      <c r="P16" s="10" t="e">
        <f>海南省2020年重点项目投资计划表!#REF!</f>
        <v>#REF!</v>
      </c>
      <c r="Q16" s="10" t="e">
        <f>海南省2020年重点项目投资计划表!#REF!</f>
        <v>#REF!</v>
      </c>
      <c r="R16" s="10" t="e">
        <f>#REF!</f>
        <v>#REF!</v>
      </c>
      <c r="S16" s="10" t="e">
        <f>#REF!</f>
        <v>#REF!</v>
      </c>
      <c r="T16" s="10"/>
    </row>
    <row r="17" spans="1:20" ht="34.5" customHeight="1">
      <c r="A17" s="7">
        <v>10</v>
      </c>
      <c r="B17" s="10" t="str">
        <f>'海南省2020年重点项目投资计划表'!B19</f>
        <v>中交海南总部基地项目</v>
      </c>
      <c r="C17" s="10" t="e">
        <f>海南省2020年重点项目投资计划表!#REF!</f>
        <v>#REF!</v>
      </c>
      <c r="D17" s="11" t="e">
        <f>海南省2020年重点项目投资计划表!#REF!</f>
        <v>#REF!</v>
      </c>
      <c r="E17" s="10" t="e">
        <f>#REF!</f>
        <v>#REF!</v>
      </c>
      <c r="F17" s="10" t="e">
        <f>海南省2020年重点项目投资计划表!#REF!</f>
        <v>#REF!</v>
      </c>
      <c r="G17" s="10" t="e">
        <f>海南省2020年重点项目投资计划表!#REF!</f>
        <v>#REF!</v>
      </c>
      <c r="H17" s="10" t="e">
        <f>海南省2020年重点项目投资计划表!#REF!</f>
        <v>#REF!</v>
      </c>
      <c r="I17" s="10" t="e">
        <f>#REF!</f>
        <v>#REF!</v>
      </c>
      <c r="J17" s="10" t="e">
        <f>#REF!</f>
        <v>#REF!</v>
      </c>
      <c r="K17" s="10" t="e">
        <f>#REF!</f>
        <v>#REF!</v>
      </c>
      <c r="L17" s="11" t="e">
        <f>海南省2020年重点项目投资计划表!#REF!</f>
        <v>#REF!</v>
      </c>
      <c r="M17" s="10" t="e">
        <f>海南省2020年重点项目投资计划表!#REF!</f>
        <v>#REF!</v>
      </c>
      <c r="N17" s="10" t="e">
        <f>海南省2020年重点项目投资计划表!#REF!</f>
        <v>#REF!</v>
      </c>
      <c r="O17" s="10" t="e">
        <f>海南省2020年重点项目投资计划表!#REF!</f>
        <v>#REF!</v>
      </c>
      <c r="P17" s="10" t="e">
        <f>海南省2020年重点项目投资计划表!#REF!</f>
        <v>#REF!</v>
      </c>
      <c r="Q17" s="10" t="e">
        <f>海南省2020年重点项目投资计划表!#REF!</f>
        <v>#REF!</v>
      </c>
      <c r="R17" s="10" t="e">
        <f>#REF!</f>
        <v>#REF!</v>
      </c>
      <c r="S17" s="10" t="e">
        <f>#REF!</f>
        <v>#REF!</v>
      </c>
      <c r="T17" s="10"/>
    </row>
    <row r="18" spans="1:20" ht="34.5" customHeight="1">
      <c r="A18" s="7">
        <v>11</v>
      </c>
      <c r="B18" s="10" t="e">
        <f>#REF!</f>
        <v>#REF!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#REF!</f>
        <v>#REF!</v>
      </c>
      <c r="G18" s="10" t="e">
        <f>#REF!</f>
        <v>#REF!</v>
      </c>
      <c r="H18" s="10" t="e">
        <f>#REF!</f>
        <v>#REF!</v>
      </c>
      <c r="I18" s="10" t="e">
        <f>#REF!</f>
        <v>#REF!</v>
      </c>
      <c r="J18" s="10" t="e">
        <f>#REF!</f>
        <v>#REF!</v>
      </c>
      <c r="K18" s="10" t="e">
        <f>#REF!</f>
        <v>#REF!</v>
      </c>
      <c r="L18" s="11" t="e">
        <f>#REF!</f>
        <v>#REF!</v>
      </c>
      <c r="M18" s="10" t="e">
        <f>#REF!</f>
        <v>#REF!</v>
      </c>
      <c r="N18" s="10" t="e">
        <f>海南省2020年重点项目投资计划表!#REF!</f>
        <v>#REF!</v>
      </c>
      <c r="O18" s="10" t="e">
        <f>海南省2020年重点项目投资计划表!#REF!</f>
        <v>#REF!</v>
      </c>
      <c r="P18" s="10" t="e">
        <f>海南省2020年重点项目投资计划表!#REF!</f>
        <v>#REF!</v>
      </c>
      <c r="Q18" s="10" t="e">
        <f>海南省2020年重点项目投资计划表!#REF!</f>
        <v>#REF!</v>
      </c>
      <c r="R18" s="10" t="e">
        <f>#REF!</f>
        <v>#REF!</v>
      </c>
      <c r="S18" s="10" t="e">
        <f>#REF!</f>
        <v>#REF!</v>
      </c>
      <c r="T18" s="10"/>
    </row>
    <row r="19" spans="1:20" ht="34.5" customHeight="1">
      <c r="A19" s="7">
        <v>12</v>
      </c>
      <c r="B19" s="10" t="str">
        <f>'海南省2020年重点项目投资计划表'!B33</f>
        <v>金盘科技海口数字化工厂</v>
      </c>
      <c r="C19" s="10" t="e">
        <f>海南省2020年重点项目投资计划表!#REF!</f>
        <v>#REF!</v>
      </c>
      <c r="D19" s="11" t="e">
        <f>海南省2020年重点项目投资计划表!#REF!</f>
        <v>#REF!</v>
      </c>
      <c r="E19" s="10" t="e">
        <f>#REF!</f>
        <v>#REF!</v>
      </c>
      <c r="F19" s="10" t="e">
        <f>海南省2020年重点项目投资计划表!#REF!</f>
        <v>#REF!</v>
      </c>
      <c r="G19" s="10" t="e">
        <f>海南省2020年重点项目投资计划表!#REF!</f>
        <v>#REF!</v>
      </c>
      <c r="H19" s="10" t="e">
        <f>海南省2020年重点项目投资计划表!#REF!</f>
        <v>#REF!</v>
      </c>
      <c r="I19" s="10" t="e">
        <f>#REF!</f>
        <v>#REF!</v>
      </c>
      <c r="J19" s="10" t="e">
        <f>#REF!</f>
        <v>#REF!</v>
      </c>
      <c r="K19" s="10" t="e">
        <f>#REF!</f>
        <v>#REF!</v>
      </c>
      <c r="L19" s="11" t="e">
        <f>海南省2020年重点项目投资计划表!#REF!</f>
        <v>#REF!</v>
      </c>
      <c r="M19" s="10" t="e">
        <f>海南省2020年重点项目投资计划表!#REF!</f>
        <v>#REF!</v>
      </c>
      <c r="N19" s="10" t="e">
        <f>#REF!</f>
        <v>#REF!</v>
      </c>
      <c r="O19" s="10" t="e">
        <f>#REF!</f>
        <v>#REF!</v>
      </c>
      <c r="P19" s="10" t="e">
        <f>#REF!</f>
        <v>#REF!</v>
      </c>
      <c r="Q19" s="10" t="e">
        <f>#REF!</f>
        <v>#REF!</v>
      </c>
      <c r="R19" s="10" t="e">
        <f>#REF!</f>
        <v>#REF!</v>
      </c>
      <c r="S19" s="10" t="e">
        <f>#REF!</f>
        <v>#REF!</v>
      </c>
      <c r="T19" s="10"/>
    </row>
    <row r="20" spans="1:20" ht="34.5" customHeight="1">
      <c r="A20" s="7">
        <v>13</v>
      </c>
      <c r="B20" s="10" t="e">
        <f>#REF!</f>
        <v>#REF!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#REF!</f>
        <v>#REF!</v>
      </c>
      <c r="G20" s="10" t="e">
        <f>#REF!</f>
        <v>#REF!</v>
      </c>
      <c r="H20" s="10" t="e">
        <f>#REF!</f>
        <v>#REF!</v>
      </c>
      <c r="I20" s="10" t="e">
        <f>#REF!</f>
        <v>#REF!</v>
      </c>
      <c r="J20" s="10" t="e">
        <f>#REF!</f>
        <v>#REF!</v>
      </c>
      <c r="K20" s="10" t="e">
        <f>#REF!</f>
        <v>#REF!</v>
      </c>
      <c r="L20" s="11" t="e">
        <f>#REF!</f>
        <v>#REF!</v>
      </c>
      <c r="M20" s="10" t="e">
        <f>#REF!</f>
        <v>#REF!</v>
      </c>
      <c r="N20" s="10" t="e">
        <f>#REF!</f>
        <v>#REF!</v>
      </c>
      <c r="O20" s="10" t="e">
        <f>#REF!</f>
        <v>#REF!</v>
      </c>
      <c r="P20" s="10" t="e">
        <f>#REF!</f>
        <v>#REF!</v>
      </c>
      <c r="Q20" s="10" t="e">
        <f>#REF!</f>
        <v>#REF!</v>
      </c>
      <c r="R20" s="10" t="e">
        <f>#REF!</f>
        <v>#REF!</v>
      </c>
      <c r="S20" s="10" t="e">
        <f>#REF!</f>
        <v>#REF!</v>
      </c>
      <c r="T20" s="10"/>
    </row>
    <row r="21" spans="1:20" ht="34.5" customHeight="1">
      <c r="A21" s="7">
        <v>14</v>
      </c>
      <c r="B21" s="10" t="str">
        <f>'海南省2020年重点项目投资计划表'!B59</f>
        <v>海口哈罗学校项目</v>
      </c>
      <c r="C21" s="10" t="e">
        <f>海南省2020年重点项目投资计划表!#REF!</f>
        <v>#REF!</v>
      </c>
      <c r="D21" s="11" t="e">
        <f>海南省2020年重点项目投资计划表!#REF!</f>
        <v>#REF!</v>
      </c>
      <c r="E21" s="10" t="e">
        <f>#REF!</f>
        <v>#REF!</v>
      </c>
      <c r="F21" s="10" t="e">
        <f>海南省2020年重点项目投资计划表!#REF!</f>
        <v>#REF!</v>
      </c>
      <c r="G21" s="10" t="e">
        <f>海南省2020年重点项目投资计划表!#REF!</f>
        <v>#REF!</v>
      </c>
      <c r="H21" s="10" t="e">
        <f>海南省2020年重点项目投资计划表!#REF!</f>
        <v>#REF!</v>
      </c>
      <c r="I21" s="10" t="e">
        <f>#REF!</f>
        <v>#REF!</v>
      </c>
      <c r="J21" s="10" t="e">
        <f>#REF!</f>
        <v>#REF!</v>
      </c>
      <c r="K21" s="10" t="e">
        <f>#REF!</f>
        <v>#REF!</v>
      </c>
      <c r="L21" s="11" t="e">
        <f>海南省2020年重点项目投资计划表!#REF!</f>
        <v>#REF!</v>
      </c>
      <c r="M21" s="10" t="e">
        <f>海南省2020年重点项目投资计划表!#REF!</f>
        <v>#REF!</v>
      </c>
      <c r="N21" s="10" t="e">
        <f>海南省2020年重点项目投资计划表!#REF!</f>
        <v>#REF!</v>
      </c>
      <c r="O21" s="10" t="e">
        <f>海南省2020年重点项目投资计划表!#REF!</f>
        <v>#REF!</v>
      </c>
      <c r="P21" s="10" t="e">
        <f>海南省2020年重点项目投资计划表!#REF!</f>
        <v>#REF!</v>
      </c>
      <c r="Q21" s="10" t="e">
        <f>海南省2020年重点项目投资计划表!#REF!</f>
        <v>#REF!</v>
      </c>
      <c r="R21" s="10" t="e">
        <f>#REF!</f>
        <v>#REF!</v>
      </c>
      <c r="S21" s="10" t="e">
        <f>#REF!</f>
        <v>#REF!</v>
      </c>
      <c r="T21" s="10"/>
    </row>
    <row r="22" spans="1:20" ht="40.5" customHeight="1">
      <c r="A22" s="7">
        <v>15</v>
      </c>
      <c r="B22" s="10" t="str">
        <f>'海南省2020年重点项目投资计划表'!B58</f>
        <v>中共海南省委党校（海南省行政学院、海南省社会主义学院）新校区建设项目</v>
      </c>
      <c r="C22" s="10" t="e">
        <f>海南省2020年重点项目投资计划表!#REF!</f>
        <v>#REF!</v>
      </c>
      <c r="D22" s="11" t="e">
        <f>海南省2020年重点项目投资计划表!#REF!</f>
        <v>#REF!</v>
      </c>
      <c r="E22" s="10" t="e">
        <f>#REF!</f>
        <v>#REF!</v>
      </c>
      <c r="F22" s="10" t="e">
        <f>海南省2020年重点项目投资计划表!#REF!</f>
        <v>#REF!</v>
      </c>
      <c r="G22" s="10" t="e">
        <f>海南省2020年重点项目投资计划表!#REF!</f>
        <v>#REF!</v>
      </c>
      <c r="H22" s="10" t="e">
        <f>海南省2020年重点项目投资计划表!#REF!</f>
        <v>#REF!</v>
      </c>
      <c r="I22" s="10" t="e">
        <f>#REF!</f>
        <v>#REF!</v>
      </c>
      <c r="J22" s="10" t="e">
        <f>#REF!</f>
        <v>#REF!</v>
      </c>
      <c r="K22" s="10" t="e">
        <f>#REF!</f>
        <v>#REF!</v>
      </c>
      <c r="L22" s="11" t="e">
        <f>海南省2020年重点项目投资计划表!#REF!</f>
        <v>#REF!</v>
      </c>
      <c r="M22" s="10" t="e">
        <f>海南省2020年重点项目投资计划表!#REF!</f>
        <v>#REF!</v>
      </c>
      <c r="N22" s="10" t="e">
        <f>海南省2020年重点项目投资计划表!#REF!</f>
        <v>#REF!</v>
      </c>
      <c r="O22" s="10" t="e">
        <f>海南省2020年重点项目投资计划表!#REF!</f>
        <v>#REF!</v>
      </c>
      <c r="P22" s="10" t="e">
        <f>海南省2020年重点项目投资计划表!#REF!</f>
        <v>#REF!</v>
      </c>
      <c r="Q22" s="10" t="e">
        <f>海南省2020年重点项目投资计划表!#REF!</f>
        <v>#REF!</v>
      </c>
      <c r="R22" s="10" t="e">
        <f>#REF!</f>
        <v>#REF!</v>
      </c>
      <c r="S22" s="10" t="e">
        <f>#REF!</f>
        <v>#REF!</v>
      </c>
      <c r="T22" s="10"/>
    </row>
    <row r="23" spans="1:20" ht="33.75" customHeight="1">
      <c r="A23" s="7">
        <v>16</v>
      </c>
      <c r="B23" s="10" t="e">
        <f>#REF!</f>
        <v>#REF!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#REF!</f>
        <v>#REF!</v>
      </c>
      <c r="G23" s="10" t="e">
        <f>#REF!</f>
        <v>#REF!</v>
      </c>
      <c r="H23" s="10" t="e">
        <f>#REF!</f>
        <v>#REF!</v>
      </c>
      <c r="I23" s="10" t="e">
        <f>#REF!</f>
        <v>#REF!</v>
      </c>
      <c r="J23" s="10" t="e">
        <f>#REF!</f>
        <v>#REF!</v>
      </c>
      <c r="K23" s="10" t="e">
        <f>#REF!</f>
        <v>#REF!</v>
      </c>
      <c r="L23" s="11" t="e">
        <f>#REF!</f>
        <v>#REF!</v>
      </c>
      <c r="M23" s="10" t="e">
        <f>#REF!</f>
        <v>#REF!</v>
      </c>
      <c r="N23" s="10" t="e">
        <f>海南省2020年重点项目投资计划表!#REF!</f>
        <v>#REF!</v>
      </c>
      <c r="O23" s="10" t="e">
        <f>海南省2020年重点项目投资计划表!#REF!</f>
        <v>#REF!</v>
      </c>
      <c r="P23" s="10" t="e">
        <f>海南省2020年重点项目投资计划表!#REF!</f>
        <v>#REF!</v>
      </c>
      <c r="Q23" s="10" t="e">
        <f>海南省2020年重点项目投资计划表!#REF!</f>
        <v>#REF!</v>
      </c>
      <c r="R23" s="10" t="e">
        <f>#REF!</f>
        <v>#REF!</v>
      </c>
      <c r="S23" s="10" t="e">
        <f>#REF!</f>
        <v>#REF!</v>
      </c>
      <c r="T23" s="10"/>
    </row>
    <row r="24" spans="1:20" ht="33.75" customHeight="1">
      <c r="A24" s="7">
        <v>17</v>
      </c>
      <c r="B24" s="10" t="str">
        <f>'海南省2020年重点项目投资计划表'!B69</f>
        <v>海南省中医院新院区（含省职业病医院）</v>
      </c>
      <c r="C24" s="10" t="e">
        <f>海南省2020年重点项目投资计划表!#REF!</f>
        <v>#REF!</v>
      </c>
      <c r="D24" s="11" t="e">
        <f>海南省2020年重点项目投资计划表!#REF!</f>
        <v>#REF!</v>
      </c>
      <c r="E24" s="10" t="e">
        <f>#REF!</f>
        <v>#REF!</v>
      </c>
      <c r="F24" s="10" t="e">
        <f>海南省2020年重点项目投资计划表!#REF!</f>
        <v>#REF!</v>
      </c>
      <c r="G24" s="10" t="e">
        <f>海南省2020年重点项目投资计划表!#REF!</f>
        <v>#REF!</v>
      </c>
      <c r="H24" s="10" t="e">
        <f>海南省2020年重点项目投资计划表!#REF!</f>
        <v>#REF!</v>
      </c>
      <c r="I24" s="10" t="e">
        <f>#REF!</f>
        <v>#REF!</v>
      </c>
      <c r="J24" s="10" t="e">
        <f>#REF!</f>
        <v>#REF!</v>
      </c>
      <c r="K24" s="10" t="e">
        <f>#REF!</f>
        <v>#REF!</v>
      </c>
      <c r="L24" s="11" t="e">
        <f>海南省2020年重点项目投资计划表!#REF!</f>
        <v>#REF!</v>
      </c>
      <c r="M24" s="10" t="e">
        <f>海南省2020年重点项目投资计划表!#REF!</f>
        <v>#REF!</v>
      </c>
      <c r="N24" s="10" t="e">
        <f>#REF!</f>
        <v>#REF!</v>
      </c>
      <c r="O24" s="10" t="e">
        <f>#REF!</f>
        <v>#REF!</v>
      </c>
      <c r="P24" s="10" t="e">
        <f>#REF!</f>
        <v>#REF!</v>
      </c>
      <c r="Q24" s="10" t="e">
        <f>#REF!</f>
        <v>#REF!</v>
      </c>
      <c r="R24" s="10" t="e">
        <f>#REF!</f>
        <v>#REF!</v>
      </c>
      <c r="S24" s="10" t="e">
        <f>#REF!</f>
        <v>#REF!</v>
      </c>
      <c r="T24" s="10"/>
    </row>
    <row r="25" spans="1:20" ht="33.75" customHeight="1">
      <c r="A25" s="7">
        <v>18</v>
      </c>
      <c r="B25" s="10" t="str">
        <f>'海南省2020年重点项目投资计划表'!B70</f>
        <v>海南成美国际医院</v>
      </c>
      <c r="C25" s="10" t="e">
        <f>海南省2020年重点项目投资计划表!#REF!</f>
        <v>#REF!</v>
      </c>
      <c r="D25" s="11" t="e">
        <f>海南省2020年重点项目投资计划表!#REF!</f>
        <v>#REF!</v>
      </c>
      <c r="E25" s="10" t="e">
        <f>#REF!</f>
        <v>#REF!</v>
      </c>
      <c r="F25" s="10" t="e">
        <f>海南省2020年重点项目投资计划表!#REF!</f>
        <v>#REF!</v>
      </c>
      <c r="G25" s="10" t="e">
        <f>海南省2020年重点项目投资计划表!#REF!</f>
        <v>#REF!</v>
      </c>
      <c r="H25" s="10" t="e">
        <f>海南省2020年重点项目投资计划表!#REF!</f>
        <v>#REF!</v>
      </c>
      <c r="I25" s="10" t="e">
        <f>#REF!</f>
        <v>#REF!</v>
      </c>
      <c r="J25" s="10" t="e">
        <f>#REF!</f>
        <v>#REF!</v>
      </c>
      <c r="K25" s="10" t="e">
        <f>#REF!</f>
        <v>#REF!</v>
      </c>
      <c r="L25" s="11" t="e">
        <f>海南省2020年重点项目投资计划表!#REF!</f>
        <v>#REF!</v>
      </c>
      <c r="M25" s="10" t="e">
        <f>海南省2020年重点项目投资计划表!#REF!</f>
        <v>#REF!</v>
      </c>
      <c r="N25" s="10" t="e">
        <f>海南省2020年重点项目投资计划表!#REF!</f>
        <v>#REF!</v>
      </c>
      <c r="O25" s="10" t="e">
        <f>海南省2020年重点项目投资计划表!#REF!</f>
        <v>#REF!</v>
      </c>
      <c r="P25" s="10" t="e">
        <f>海南省2020年重点项目投资计划表!#REF!</f>
        <v>#REF!</v>
      </c>
      <c r="Q25" s="10" t="e">
        <f>海南省2020年重点项目投资计划表!#REF!</f>
        <v>#REF!</v>
      </c>
      <c r="R25" s="10" t="e">
        <f>#REF!</f>
        <v>#REF!</v>
      </c>
      <c r="S25" s="10" t="e">
        <f>#REF!</f>
        <v>#REF!</v>
      </c>
      <c r="T25" s="10"/>
    </row>
    <row r="26" spans="1:20" ht="33.75" customHeight="1">
      <c r="A26" s="7">
        <v>19</v>
      </c>
      <c r="B26" s="10" t="e">
        <f>#REF!</f>
        <v>#REF!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#REF!</f>
        <v>#REF!</v>
      </c>
      <c r="G26" s="10" t="e">
        <f>#REF!</f>
        <v>#REF!</v>
      </c>
      <c r="H26" s="10" t="e">
        <f>#REF!</f>
        <v>#REF!</v>
      </c>
      <c r="I26" s="10" t="e">
        <f>#REF!</f>
        <v>#REF!</v>
      </c>
      <c r="J26" s="10" t="e">
        <f>#REF!</f>
        <v>#REF!</v>
      </c>
      <c r="K26" s="10" t="e">
        <f>#REF!</f>
        <v>#REF!</v>
      </c>
      <c r="L26" s="11" t="e">
        <f>#REF!</f>
        <v>#REF!</v>
      </c>
      <c r="M26" s="10" t="e">
        <f>#REF!</f>
        <v>#REF!</v>
      </c>
      <c r="N26" s="10" t="e">
        <f>海南省2020年重点项目投资计划表!#REF!</f>
        <v>#REF!</v>
      </c>
      <c r="O26" s="10" t="e">
        <f>海南省2020年重点项目投资计划表!#REF!</f>
        <v>#REF!</v>
      </c>
      <c r="P26" s="10" t="e">
        <f>海南省2020年重点项目投资计划表!#REF!</f>
        <v>#REF!</v>
      </c>
      <c r="Q26" s="10" t="e">
        <f>海南省2020年重点项目投资计划表!#REF!</f>
        <v>#REF!</v>
      </c>
      <c r="R26" s="10" t="e">
        <f>#REF!</f>
        <v>#REF!</v>
      </c>
      <c r="S26" s="10" t="e">
        <f>#REF!</f>
        <v>#REF!</v>
      </c>
      <c r="T26" s="10"/>
    </row>
    <row r="27" spans="1:20" ht="33.75" customHeight="1">
      <c r="A27" s="7">
        <v>20</v>
      </c>
      <c r="B27" s="10" t="e">
        <f>#REF!</f>
        <v>#REF!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#REF!</f>
        <v>#REF!</v>
      </c>
      <c r="G27" s="10" t="e">
        <f>#REF!</f>
        <v>#REF!</v>
      </c>
      <c r="H27" s="10" t="e">
        <f>#REF!</f>
        <v>#REF!</v>
      </c>
      <c r="I27" s="10" t="e">
        <f>#REF!</f>
        <v>#REF!</v>
      </c>
      <c r="J27" s="10" t="e">
        <f>#REF!</f>
        <v>#REF!</v>
      </c>
      <c r="K27" s="10" t="e">
        <f>#REF!</f>
        <v>#REF!</v>
      </c>
      <c r="L27" s="11" t="e">
        <f>#REF!</f>
        <v>#REF!</v>
      </c>
      <c r="M27" s="10" t="e">
        <f>#REF!</f>
        <v>#REF!</v>
      </c>
      <c r="N27" s="10" t="e">
        <f>#REF!</f>
        <v>#REF!</v>
      </c>
      <c r="O27" s="10" t="e">
        <f>#REF!</f>
        <v>#REF!</v>
      </c>
      <c r="P27" s="10" t="e">
        <f>#REF!</f>
        <v>#REF!</v>
      </c>
      <c r="Q27" s="10" t="e">
        <f>#REF!</f>
        <v>#REF!</v>
      </c>
      <c r="R27" s="10" t="e">
        <f>#REF!</f>
        <v>#REF!</v>
      </c>
      <c r="S27" s="10" t="e">
        <f>#REF!</f>
        <v>#REF!</v>
      </c>
      <c r="T27" s="10"/>
    </row>
    <row r="28" spans="1:20" ht="33.75" customHeight="1">
      <c r="A28" s="7">
        <v>21</v>
      </c>
      <c r="B28" s="10" t="e">
        <f>#REF!</f>
        <v>#REF!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e">
        <f>#REF!</f>
        <v>#REF!</v>
      </c>
      <c r="G28" s="10" t="e">
        <f>#REF!</f>
        <v>#REF!</v>
      </c>
      <c r="H28" s="10" t="e">
        <f>#REF!</f>
        <v>#REF!</v>
      </c>
      <c r="I28" s="10" t="e">
        <f>#REF!</f>
        <v>#REF!</v>
      </c>
      <c r="J28" s="10" t="e">
        <f>#REF!</f>
        <v>#REF!</v>
      </c>
      <c r="K28" s="10" t="e">
        <f>#REF!</f>
        <v>#REF!</v>
      </c>
      <c r="L28" s="11" t="e">
        <f>#REF!</f>
        <v>#REF!</v>
      </c>
      <c r="M28" s="10" t="e">
        <f>#REF!</f>
        <v>#REF!</v>
      </c>
      <c r="N28" s="10" t="e">
        <f>#REF!</f>
        <v>#REF!</v>
      </c>
      <c r="O28" s="10" t="e">
        <f>#REF!</f>
        <v>#REF!</v>
      </c>
      <c r="P28" s="10" t="e">
        <f>#REF!</f>
        <v>#REF!</v>
      </c>
      <c r="Q28" s="10" t="e">
        <f>#REF!</f>
        <v>#REF!</v>
      </c>
      <c r="R28" s="10" t="e">
        <f>#REF!</f>
        <v>#REF!</v>
      </c>
      <c r="S28" s="10" t="e">
        <f>#REF!</f>
        <v>#REF!</v>
      </c>
      <c r="T28" s="10"/>
    </row>
    <row r="29" spans="1:20" ht="33.75" customHeight="1">
      <c r="A29" s="7">
        <v>22</v>
      </c>
      <c r="B29" s="10" t="e">
        <f>#REF!</f>
        <v>#REF!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e">
        <f>#REF!</f>
        <v>#REF!</v>
      </c>
      <c r="G29" s="10" t="e">
        <f>#REF!</f>
        <v>#REF!</v>
      </c>
      <c r="H29" s="10" t="e">
        <f>#REF!</f>
        <v>#REF!</v>
      </c>
      <c r="I29" s="10" t="e">
        <f>#REF!</f>
        <v>#REF!</v>
      </c>
      <c r="J29" s="10" t="e">
        <f>#REF!</f>
        <v>#REF!</v>
      </c>
      <c r="K29" s="10" t="e">
        <f>#REF!</f>
        <v>#REF!</v>
      </c>
      <c r="L29" s="11" t="e">
        <f>#REF!</f>
        <v>#REF!</v>
      </c>
      <c r="M29" s="10" t="e">
        <f>#REF!</f>
        <v>#REF!</v>
      </c>
      <c r="N29" s="10" t="e">
        <f>#REF!</f>
        <v>#REF!</v>
      </c>
      <c r="O29" s="10" t="e">
        <f>#REF!</f>
        <v>#REF!</v>
      </c>
      <c r="P29" s="10" t="e">
        <f>#REF!</f>
        <v>#REF!</v>
      </c>
      <c r="Q29" s="10" t="e">
        <f>#REF!</f>
        <v>#REF!</v>
      </c>
      <c r="R29" s="10" t="e">
        <f>#REF!</f>
        <v>#REF!</v>
      </c>
      <c r="S29" s="10" t="e">
        <f>#REF!</f>
        <v>#REF!</v>
      </c>
      <c r="T29" s="10"/>
    </row>
    <row r="30" spans="1:20" ht="33.75" customHeight="1">
      <c r="A30" s="7">
        <v>23</v>
      </c>
      <c r="B30" s="10" t="str">
        <f>'海南省2020年重点项目投资计划表'!B98</f>
        <v>美兰机场二期扩建项目</v>
      </c>
      <c r="C30" s="10" t="e">
        <f>海南省2020年重点项目投资计划表!#REF!</f>
        <v>#REF!</v>
      </c>
      <c r="D30" s="11" t="e">
        <f>海南省2020年重点项目投资计划表!#REF!</f>
        <v>#REF!</v>
      </c>
      <c r="E30" s="10" t="e">
        <f>#REF!</f>
        <v>#REF!</v>
      </c>
      <c r="F30" s="10" t="e">
        <f>海南省2020年重点项目投资计划表!#REF!</f>
        <v>#REF!</v>
      </c>
      <c r="G30" s="10" t="e">
        <f>海南省2020年重点项目投资计划表!#REF!</f>
        <v>#REF!</v>
      </c>
      <c r="H30" s="10" t="e">
        <f>海南省2020年重点项目投资计划表!#REF!</f>
        <v>#REF!</v>
      </c>
      <c r="I30" s="10" t="e">
        <f>#REF!</f>
        <v>#REF!</v>
      </c>
      <c r="J30" s="10" t="e">
        <f>#REF!</f>
        <v>#REF!</v>
      </c>
      <c r="K30" s="10" t="e">
        <f>#REF!</f>
        <v>#REF!</v>
      </c>
      <c r="L30" s="11" t="e">
        <f>海南省2020年重点项目投资计划表!#REF!</f>
        <v>#REF!</v>
      </c>
      <c r="M30" s="10" t="e">
        <f>海南省2020年重点项目投资计划表!#REF!</f>
        <v>#REF!</v>
      </c>
      <c r="N30" s="10" t="e">
        <f>#REF!</f>
        <v>#REF!</v>
      </c>
      <c r="O30" s="10" t="e">
        <f>#REF!</f>
        <v>#REF!</v>
      </c>
      <c r="P30" s="10" t="e">
        <f>#REF!</f>
        <v>#REF!</v>
      </c>
      <c r="Q30" s="10" t="e">
        <f>#REF!</f>
        <v>#REF!</v>
      </c>
      <c r="R30" s="10" t="e">
        <f>#REF!</f>
        <v>#REF!</v>
      </c>
      <c r="S30" s="10" t="e">
        <f>#REF!</f>
        <v>#REF!</v>
      </c>
      <c r="T30" s="10" t="e">
        <f>#REF!</f>
        <v>#REF!</v>
      </c>
    </row>
    <row r="31" spans="1:20" ht="33.75" customHeight="1">
      <c r="A31" s="7">
        <v>24</v>
      </c>
      <c r="B31" s="10" t="str">
        <f>'海南省2020年重点项目投资计划表'!B99</f>
        <v>文明东越江通道项目</v>
      </c>
      <c r="C31" s="10" t="e">
        <f>海南省2020年重点项目投资计划表!#REF!</f>
        <v>#REF!</v>
      </c>
      <c r="D31" s="11" t="e">
        <f>海南省2020年重点项目投资计划表!#REF!</f>
        <v>#REF!</v>
      </c>
      <c r="E31" s="10" t="e">
        <f>#REF!</f>
        <v>#REF!</v>
      </c>
      <c r="F31" s="10" t="e">
        <f>海南省2020年重点项目投资计划表!#REF!</f>
        <v>#REF!</v>
      </c>
      <c r="G31" s="10" t="e">
        <f>海南省2020年重点项目投资计划表!#REF!</f>
        <v>#REF!</v>
      </c>
      <c r="H31" s="10" t="e">
        <f>海南省2020年重点项目投资计划表!#REF!</f>
        <v>#REF!</v>
      </c>
      <c r="I31" s="10" t="e">
        <f>#REF!</f>
        <v>#REF!</v>
      </c>
      <c r="J31" s="10" t="e">
        <f>#REF!</f>
        <v>#REF!</v>
      </c>
      <c r="K31" s="10" t="e">
        <f>#REF!</f>
        <v>#REF!</v>
      </c>
      <c r="L31" s="11" t="e">
        <f>海南省2020年重点项目投资计划表!#REF!</f>
        <v>#REF!</v>
      </c>
      <c r="M31" s="10" t="e">
        <f>海南省2020年重点项目投资计划表!#REF!</f>
        <v>#REF!</v>
      </c>
      <c r="N31" s="10" t="e">
        <f>海南省2020年重点项目投资计划表!#REF!</f>
        <v>#REF!</v>
      </c>
      <c r="O31" s="10" t="e">
        <f>海南省2020年重点项目投资计划表!#REF!</f>
        <v>#REF!</v>
      </c>
      <c r="P31" s="10" t="e">
        <f>海南省2020年重点项目投资计划表!#REF!</f>
        <v>#REF!</v>
      </c>
      <c r="Q31" s="10" t="e">
        <f>海南省2020年重点项目投资计划表!#REF!</f>
        <v>#REF!</v>
      </c>
      <c r="R31" s="10" t="e">
        <f>#REF!</f>
        <v>#REF!</v>
      </c>
      <c r="S31" s="10" t="e">
        <f>#REF!</f>
        <v>#REF!</v>
      </c>
      <c r="T31" s="10" t="e">
        <f>#REF!</f>
        <v>#REF!</v>
      </c>
    </row>
    <row r="32" spans="1:20" ht="33.75" customHeight="1">
      <c r="A32" s="7">
        <v>25</v>
      </c>
      <c r="B32" s="10" t="str">
        <f>'海南省2020年重点项目投资计划表'!B100</f>
        <v>白驹大道改造及东延长线工程</v>
      </c>
      <c r="C32" s="10" t="e">
        <f>海南省2020年重点项目投资计划表!#REF!</f>
        <v>#REF!</v>
      </c>
      <c r="D32" s="11" t="e">
        <f>海南省2020年重点项目投资计划表!#REF!</f>
        <v>#REF!</v>
      </c>
      <c r="E32" s="10" t="e">
        <f>#REF!</f>
        <v>#REF!</v>
      </c>
      <c r="F32" s="10" t="e">
        <f>海南省2020年重点项目投资计划表!#REF!</f>
        <v>#REF!</v>
      </c>
      <c r="G32" s="10" t="e">
        <f>海南省2020年重点项目投资计划表!#REF!</f>
        <v>#REF!</v>
      </c>
      <c r="H32" s="10" t="e">
        <f>海南省2020年重点项目投资计划表!#REF!</f>
        <v>#REF!</v>
      </c>
      <c r="I32" s="10" t="e">
        <f>#REF!</f>
        <v>#REF!</v>
      </c>
      <c r="J32" s="10" t="e">
        <f>#REF!</f>
        <v>#REF!</v>
      </c>
      <c r="K32" s="10" t="e">
        <f>#REF!</f>
        <v>#REF!</v>
      </c>
      <c r="L32" s="11" t="e">
        <f>海南省2020年重点项目投资计划表!#REF!</f>
        <v>#REF!</v>
      </c>
      <c r="M32" s="10" t="e">
        <f>海南省2020年重点项目投资计划表!#REF!</f>
        <v>#REF!</v>
      </c>
      <c r="N32" s="10" t="e">
        <f>海南省2020年重点项目投资计划表!#REF!</f>
        <v>#REF!</v>
      </c>
      <c r="O32" s="10" t="e">
        <f>海南省2020年重点项目投资计划表!#REF!</f>
        <v>#REF!</v>
      </c>
      <c r="P32" s="10" t="e">
        <f>海南省2020年重点项目投资计划表!#REF!</f>
        <v>#REF!</v>
      </c>
      <c r="Q32" s="10" t="e">
        <f>海南省2020年重点项目投资计划表!#REF!</f>
        <v>#REF!</v>
      </c>
      <c r="R32" s="10" t="e">
        <f>#REF!</f>
        <v>#REF!</v>
      </c>
      <c r="S32" s="10" t="e">
        <f>#REF!</f>
        <v>#REF!</v>
      </c>
      <c r="T32" s="10" t="e">
        <f>#REF!</f>
        <v>#REF!</v>
      </c>
    </row>
    <row r="33" spans="1:20" ht="40.5" customHeight="1">
      <c r="A33" s="7">
        <v>26</v>
      </c>
      <c r="B33" s="10" t="str">
        <f>'海南省2020年重点项目投资计划表'!B103</f>
        <v>农村公路六大工程</v>
      </c>
      <c r="C33" s="10" t="e">
        <f>海南省2020年重点项目投资计划表!#REF!</f>
        <v>#REF!</v>
      </c>
      <c r="D33" s="11" t="e">
        <f>海南省2020年重点项目投资计划表!#REF!</f>
        <v>#REF!</v>
      </c>
      <c r="E33" s="10" t="e">
        <f>#REF!</f>
        <v>#REF!</v>
      </c>
      <c r="F33" s="10" t="e">
        <f>海南省2020年重点项目投资计划表!#REF!</f>
        <v>#REF!</v>
      </c>
      <c r="G33" s="10" t="e">
        <f>海南省2020年重点项目投资计划表!#REF!</f>
        <v>#REF!</v>
      </c>
      <c r="H33" s="10" t="e">
        <f>海南省2020年重点项目投资计划表!#REF!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1" t="e">
        <f>海南省2020年重点项目投资计划表!#REF!</f>
        <v>#REF!</v>
      </c>
      <c r="M33" s="10" t="e">
        <f>海南省2020年重点项目投资计划表!#REF!</f>
        <v>#REF!</v>
      </c>
      <c r="N33" s="10" t="e">
        <f>海南省2020年重点项目投资计划表!#REF!</f>
        <v>#REF!</v>
      </c>
      <c r="O33" s="10" t="e">
        <f>海南省2020年重点项目投资计划表!#REF!</f>
        <v>#REF!</v>
      </c>
      <c r="P33" s="10" t="e">
        <f>海南省2020年重点项目投资计划表!#REF!</f>
        <v>#REF!</v>
      </c>
      <c r="Q33" s="10" t="e">
        <f>海南省2020年重点项目投资计划表!#REF!</f>
        <v>#REF!</v>
      </c>
      <c r="R33" s="10" t="e">
        <f>#REF!</f>
        <v>#REF!</v>
      </c>
      <c r="S33" s="10" t="e">
        <f>#REF!</f>
        <v>#REF!</v>
      </c>
      <c r="T33" s="10" t="e">
        <f>#REF!</f>
        <v>#REF!</v>
      </c>
    </row>
    <row r="34" spans="1:20" ht="30.75" customHeight="1">
      <c r="A34" s="7">
        <v>27</v>
      </c>
      <c r="B34" s="10" t="str">
        <f>'海南省2020年重点项目投资计划表'!B104</f>
        <v>五指山至保亭至海棠湾高速公路项目</v>
      </c>
      <c r="C34" s="10" t="e">
        <f>海南省2020年重点项目投资计划表!#REF!</f>
        <v>#REF!</v>
      </c>
      <c r="D34" s="11" t="e">
        <f>海南省2020年重点项目投资计划表!#REF!</f>
        <v>#REF!</v>
      </c>
      <c r="E34" s="10" t="e">
        <f>#REF!</f>
        <v>#REF!</v>
      </c>
      <c r="F34" s="10" t="e">
        <f>海南省2020年重点项目投资计划表!#REF!</f>
        <v>#REF!</v>
      </c>
      <c r="G34" s="10" t="e">
        <f>海南省2020年重点项目投资计划表!#REF!</f>
        <v>#REF!</v>
      </c>
      <c r="H34" s="10" t="e">
        <f>海南省2020年重点项目投资计划表!#REF!</f>
        <v>#REF!</v>
      </c>
      <c r="I34" s="10" t="e">
        <f>#REF!</f>
        <v>#REF!</v>
      </c>
      <c r="J34" s="10" t="e">
        <f>#REF!</f>
        <v>#REF!</v>
      </c>
      <c r="K34" s="10" t="e">
        <f>#REF!</f>
        <v>#REF!</v>
      </c>
      <c r="L34" s="11" t="e">
        <f>海南省2020年重点项目投资计划表!#REF!</f>
        <v>#REF!</v>
      </c>
      <c r="M34" s="10" t="e">
        <f>海南省2020年重点项目投资计划表!#REF!</f>
        <v>#REF!</v>
      </c>
      <c r="N34" s="10" t="e">
        <f>海南省2020年重点项目投资计划表!#REF!</f>
        <v>#REF!</v>
      </c>
      <c r="O34" s="10" t="e">
        <f>海南省2020年重点项目投资计划表!#REF!</f>
        <v>#REF!</v>
      </c>
      <c r="P34" s="10" t="e">
        <f>海南省2020年重点项目投资计划表!#REF!</f>
        <v>#REF!</v>
      </c>
      <c r="Q34" s="10" t="e">
        <f>海南省2020年重点项目投资计划表!#REF!</f>
        <v>#REF!</v>
      </c>
      <c r="R34" s="10" t="e">
        <f>#REF!</f>
        <v>#REF!</v>
      </c>
      <c r="S34" s="10" t="e">
        <f>#REF!</f>
        <v>#REF!</v>
      </c>
      <c r="T34" s="10" t="e">
        <f>#REF!</f>
        <v>#REF!</v>
      </c>
    </row>
    <row r="35" spans="1:20" ht="40.5" customHeight="1">
      <c r="A35" s="7">
        <v>28</v>
      </c>
      <c r="B35" s="10" t="e">
        <f>海南省2020年重点项目投资计划表!#REF!</f>
        <v>#REF!</v>
      </c>
      <c r="C35" s="10" t="e">
        <f>海南省2020年重点项目投资计划表!#REF!</f>
        <v>#REF!</v>
      </c>
      <c r="D35" s="11" t="e">
        <f>海南省2020年重点项目投资计划表!#REF!</f>
        <v>#REF!</v>
      </c>
      <c r="E35" s="10" t="e">
        <f>#REF!</f>
        <v>#REF!</v>
      </c>
      <c r="F35" s="10" t="e">
        <f>海南省2020年重点项目投资计划表!#REF!</f>
        <v>#REF!</v>
      </c>
      <c r="G35" s="10" t="e">
        <f>海南省2020年重点项目投资计划表!#REF!</f>
        <v>#REF!</v>
      </c>
      <c r="H35" s="10" t="e">
        <f>海南省2020年重点项目投资计划表!#REF!</f>
        <v>#REF!</v>
      </c>
      <c r="I35" s="10" t="e">
        <f>#REF!</f>
        <v>#REF!</v>
      </c>
      <c r="J35" s="10" t="e">
        <f>#REF!</f>
        <v>#REF!</v>
      </c>
      <c r="K35" s="10" t="e">
        <f>#REF!</f>
        <v>#REF!</v>
      </c>
      <c r="L35" s="11" t="e">
        <f>海南省2020年重点项目投资计划表!#REF!</f>
        <v>#REF!</v>
      </c>
      <c r="M35" s="10" t="e">
        <f>海南省2020年重点项目投资计划表!#REF!</f>
        <v>#REF!</v>
      </c>
      <c r="N35" s="10" t="e">
        <f>#REF!</f>
        <v>#REF!</v>
      </c>
      <c r="O35" s="10" t="e">
        <f>#REF!</f>
        <v>#REF!</v>
      </c>
      <c r="P35" s="10" t="e">
        <f>#REF!</f>
        <v>#REF!</v>
      </c>
      <c r="Q35" s="10" t="e">
        <f>#REF!</f>
        <v>#REF!</v>
      </c>
      <c r="R35" s="10" t="e">
        <f>#REF!</f>
        <v>#REF!</v>
      </c>
      <c r="S35" s="10" t="e">
        <f>#REF!</f>
        <v>#REF!</v>
      </c>
      <c r="T35" s="10" t="e">
        <f>#REF!</f>
        <v>#REF!</v>
      </c>
    </row>
    <row r="36" spans="1:20" ht="33.75" customHeight="1">
      <c r="A36" s="7">
        <v>29</v>
      </c>
      <c r="B36" s="10" t="str">
        <f>'海南省2020年重点项目投资计划表'!B106</f>
        <v>海口绕城公路美兰机场至演丰段工程</v>
      </c>
      <c r="C36" s="10" t="e">
        <f>海南省2020年重点项目投资计划表!#REF!</f>
        <v>#REF!</v>
      </c>
      <c r="D36" s="11" t="e">
        <f>海南省2020年重点项目投资计划表!#REF!</f>
        <v>#REF!</v>
      </c>
      <c r="E36" s="10" t="e">
        <f>#REF!</f>
        <v>#REF!</v>
      </c>
      <c r="F36" s="10" t="e">
        <f>海南省2020年重点项目投资计划表!#REF!</f>
        <v>#REF!</v>
      </c>
      <c r="G36" s="10" t="e">
        <f>海南省2020年重点项目投资计划表!#REF!</f>
        <v>#REF!</v>
      </c>
      <c r="H36" s="10" t="e">
        <f>海南省2020年重点项目投资计划表!#REF!</f>
        <v>#REF!</v>
      </c>
      <c r="I36" s="10" t="e">
        <f>#REF!</f>
        <v>#REF!</v>
      </c>
      <c r="J36" s="10" t="e">
        <f>#REF!</f>
        <v>#REF!</v>
      </c>
      <c r="K36" s="10" t="e">
        <f>#REF!</f>
        <v>#REF!</v>
      </c>
      <c r="L36" s="11" t="e">
        <f>海南省2020年重点项目投资计划表!#REF!</f>
        <v>#REF!</v>
      </c>
      <c r="M36" s="10" t="e">
        <f>海南省2020年重点项目投资计划表!#REF!</f>
        <v>#REF!</v>
      </c>
      <c r="N36" s="10" t="e">
        <f>#REF!</f>
        <v>#REF!</v>
      </c>
      <c r="O36" s="10" t="e">
        <f>#REF!</f>
        <v>#REF!</v>
      </c>
      <c r="P36" s="10" t="e">
        <f>#REF!</f>
        <v>#REF!</v>
      </c>
      <c r="Q36" s="10" t="e">
        <f>#REF!</f>
        <v>#REF!</v>
      </c>
      <c r="R36" s="10" t="e">
        <f>#REF!</f>
        <v>#REF!</v>
      </c>
      <c r="S36" s="10" t="e">
        <f>#REF!</f>
        <v>#REF!</v>
      </c>
      <c r="T36" s="10" t="e">
        <f>#REF!</f>
        <v>#REF!</v>
      </c>
    </row>
    <row r="37" spans="1:20" ht="33.75" customHeight="1">
      <c r="A37" s="7">
        <v>30</v>
      </c>
      <c r="B37" s="10" t="str">
        <f>'海南省2020年重点项目投资计划表'!B107</f>
        <v>江东新区CBD路网(一期)项目</v>
      </c>
      <c r="C37" s="10" t="e">
        <f>海南省2020年重点项目投资计划表!#REF!</f>
        <v>#REF!</v>
      </c>
      <c r="D37" s="11" t="e">
        <f>海南省2020年重点项目投资计划表!#REF!</f>
        <v>#REF!</v>
      </c>
      <c r="E37" s="10" t="e">
        <f>#REF!</f>
        <v>#REF!</v>
      </c>
      <c r="F37" s="10" t="e">
        <f>海南省2020年重点项目投资计划表!#REF!</f>
        <v>#REF!</v>
      </c>
      <c r="G37" s="10" t="e">
        <f>海南省2020年重点项目投资计划表!#REF!</f>
        <v>#REF!</v>
      </c>
      <c r="H37" s="10" t="e">
        <f>海南省2020年重点项目投资计划表!#REF!</f>
        <v>#REF!</v>
      </c>
      <c r="I37" s="10" t="e">
        <f>#REF!</f>
        <v>#REF!</v>
      </c>
      <c r="J37" s="10" t="e">
        <f>#REF!</f>
        <v>#REF!</v>
      </c>
      <c r="K37" s="10" t="e">
        <f>#REF!</f>
        <v>#REF!</v>
      </c>
      <c r="L37" s="11" t="e">
        <f>海南省2020年重点项目投资计划表!#REF!</f>
        <v>#REF!</v>
      </c>
      <c r="M37" s="10" t="e">
        <f>海南省2020年重点项目投资计划表!#REF!</f>
        <v>#REF!</v>
      </c>
      <c r="N37" s="10" t="e">
        <f>#REF!</f>
        <v>#REF!</v>
      </c>
      <c r="O37" s="10" t="e">
        <f>#REF!</f>
        <v>#REF!</v>
      </c>
      <c r="P37" s="10" t="e">
        <f>#REF!</f>
        <v>#REF!</v>
      </c>
      <c r="Q37" s="10" t="e">
        <f>#REF!</f>
        <v>#REF!</v>
      </c>
      <c r="R37" s="10" t="e">
        <f>#REF!</f>
        <v>#REF!</v>
      </c>
      <c r="S37" s="10" t="e">
        <f>#REF!</f>
        <v>#REF!</v>
      </c>
      <c r="T37" s="10" t="e">
        <f>#REF!</f>
        <v>#REF!</v>
      </c>
    </row>
    <row r="38" spans="1:20" ht="33.75" customHeight="1">
      <c r="A38" s="7">
        <v>31</v>
      </c>
      <c r="B38" s="10" t="e">
        <f>#REF!</f>
        <v>#REF!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e">
        <f>#REF!</f>
        <v>#REF!</v>
      </c>
      <c r="G38" s="10" t="e">
        <f>#REF!</f>
        <v>#REF!</v>
      </c>
      <c r="H38" s="10" t="e">
        <f>#REF!</f>
        <v>#REF!</v>
      </c>
      <c r="I38" s="10" t="e">
        <f>#REF!</f>
        <v>#REF!</v>
      </c>
      <c r="J38" s="10" t="e">
        <f>#REF!</f>
        <v>#REF!</v>
      </c>
      <c r="K38" s="10" t="e">
        <f>#REF!</f>
        <v>#REF!</v>
      </c>
      <c r="L38" s="11" t="e">
        <f>#REF!</f>
        <v>#REF!</v>
      </c>
      <c r="M38" s="10" t="e">
        <f>#REF!</f>
        <v>#REF!</v>
      </c>
      <c r="N38" s="10" t="e">
        <f>#REF!</f>
        <v>#REF!</v>
      </c>
      <c r="O38" s="10" t="e">
        <f>#REF!</f>
        <v>#REF!</v>
      </c>
      <c r="P38" s="10" t="e">
        <f>#REF!</f>
        <v>#REF!</v>
      </c>
      <c r="Q38" s="10" t="e">
        <f>#REF!</f>
        <v>#REF!</v>
      </c>
      <c r="R38" s="10" t="e">
        <f>#REF!</f>
        <v>#REF!</v>
      </c>
      <c r="S38" s="10" t="e">
        <f>#REF!</f>
        <v>#REF!</v>
      </c>
      <c r="T38" s="10" t="e">
        <f>#REF!</f>
        <v>#REF!</v>
      </c>
    </row>
    <row r="39" spans="1:20" ht="33.75" customHeight="1">
      <c r="A39" s="7">
        <v>32</v>
      </c>
      <c r="B39" s="10" t="e">
        <f>#REF!</f>
        <v>#REF!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e">
        <f>#REF!</f>
        <v>#REF!</v>
      </c>
      <c r="G39" s="10" t="e">
        <f>#REF!</f>
        <v>#REF!</v>
      </c>
      <c r="H39" s="10" t="e">
        <f>#REF!</f>
        <v>#REF!</v>
      </c>
      <c r="I39" s="10" t="e">
        <f>#REF!</f>
        <v>#REF!</v>
      </c>
      <c r="J39" s="10" t="e">
        <f>#REF!</f>
        <v>#REF!</v>
      </c>
      <c r="K39" s="10" t="e">
        <f>#REF!</f>
        <v>#REF!</v>
      </c>
      <c r="L39" s="11" t="e">
        <f>#REF!</f>
        <v>#REF!</v>
      </c>
      <c r="M39" s="10" t="e">
        <f>#REF!</f>
        <v>#REF!</v>
      </c>
      <c r="N39" s="10" t="e">
        <f>海南省2020年重点项目投资计划表!#REF!</f>
        <v>#REF!</v>
      </c>
      <c r="O39" s="10" t="e">
        <f>海南省2020年重点项目投资计划表!#REF!</f>
        <v>#REF!</v>
      </c>
      <c r="P39" s="10" t="e">
        <f>海南省2020年重点项目投资计划表!#REF!</f>
        <v>#REF!</v>
      </c>
      <c r="Q39" s="10" t="e">
        <f>海南省2020年重点项目投资计划表!#REF!</f>
        <v>#REF!</v>
      </c>
      <c r="R39" s="10" t="e">
        <f>#REF!</f>
        <v>#REF!</v>
      </c>
      <c r="S39" s="10" t="e">
        <f>#REF!</f>
        <v>#REF!</v>
      </c>
      <c r="T39" s="10" t="e">
        <f>#REF!</f>
        <v>#REF!</v>
      </c>
    </row>
    <row r="40" spans="1:20" ht="40.5" customHeight="1">
      <c r="A40" s="7">
        <v>33</v>
      </c>
      <c r="B40" s="10" t="str">
        <f>'[1]Sheet1'!B46</f>
        <v>海南省妇幼保健院异地新建项目（暨海南省妇产科医院新建项目）</v>
      </c>
      <c r="C40" s="10" t="str">
        <f>'[1]Sheet1'!C46</f>
        <v>海南省妇幼保健院</v>
      </c>
      <c r="D40" s="11" t="str">
        <f>'[1]Sheet1'!D46</f>
        <v>总建筑面积68211.2平方米，其中地上建筑面积50290平方米，地下建筑面积17921.2平方米。新建一幢妇幼保健楼及配套设施。妇幼保健楼包括门诊、急诊、医技、住院、行政、后勤保障及地下车库等功能；配套设施包括污水处理站、液氧站、燃气调压站等。</v>
      </c>
      <c r="E40" s="10" t="str">
        <f>'[1]Sheet1'!E46</f>
        <v>新建</v>
      </c>
      <c r="F40" s="10" t="str">
        <f>'[1]Sheet1'!F46</f>
        <v>海口市西海岸新区南片区B3102、B3103地块</v>
      </c>
      <c r="G40" s="10">
        <f>'[1]Sheet1'!G46</f>
        <v>2020</v>
      </c>
      <c r="H40" s="10">
        <f>'[1]Sheet1'!H46</f>
        <v>2025</v>
      </c>
      <c r="I40" s="10" t="e">
        <f>#REF!</f>
        <v>#REF!</v>
      </c>
      <c r="J40" s="10" t="e">
        <f>#REF!</f>
        <v>#REF!</v>
      </c>
      <c r="K40" s="10" t="e">
        <f>#REF!</f>
        <v>#REF!</v>
      </c>
      <c r="L40" s="11" t="str">
        <f>'[1]Sheet1'!L46</f>
        <v>完成国有土地使用划拨手续；完成项目初步设计和概算编制；完成规划设计以及前期有关报建手续；完成项目建设用地地质勘查、地质灾害评估、环境影响评估等前期工作；完成项目设计单位、监理单位、跟踪审计单位招标；完成总承包单位招标，争取于2020年10月开工建设。</v>
      </c>
      <c r="M40" s="10" t="str">
        <f>'[1]Sheet1'!M46</f>
        <v>卫健委</v>
      </c>
      <c r="N40" s="10" t="e">
        <f>#REF!</f>
        <v>#REF!</v>
      </c>
      <c r="O40" s="10" t="e">
        <f>#REF!</f>
        <v>#REF!</v>
      </c>
      <c r="P40" s="10" t="e">
        <f>#REF!</f>
        <v>#REF!</v>
      </c>
      <c r="Q40" s="10" t="e">
        <f>#REF!</f>
        <v>#REF!</v>
      </c>
      <c r="R40" s="10" t="e">
        <f>#REF!</f>
        <v>#REF!</v>
      </c>
      <c r="S40" s="10" t="e">
        <f>#REF!</f>
        <v>#REF!</v>
      </c>
      <c r="T40" s="10"/>
    </row>
    <row r="41" spans="1:20" ht="33.75" customHeight="1">
      <c r="A41" s="7">
        <v>34</v>
      </c>
      <c r="B41" s="10" t="str">
        <f>'海南省2020年重点项目投资计划表'!B67</f>
        <v>上海世外附属海口学校</v>
      </c>
      <c r="C41" s="10" t="e">
        <f>海南省2020年重点项目投资计划表!#REF!</f>
        <v>#REF!</v>
      </c>
      <c r="D41" s="11" t="e">
        <f>海南省2020年重点项目投资计划表!#REF!</f>
        <v>#REF!</v>
      </c>
      <c r="E41" s="10" t="e">
        <f>#REF!</f>
        <v>#REF!</v>
      </c>
      <c r="F41" s="10" t="e">
        <f>海南省2020年重点项目投资计划表!#REF!</f>
        <v>#REF!</v>
      </c>
      <c r="G41" s="10" t="e">
        <f>海南省2020年重点项目投资计划表!#REF!</f>
        <v>#REF!</v>
      </c>
      <c r="H41" s="10" t="e">
        <f>海南省2020年重点项目投资计划表!#REF!</f>
        <v>#REF!</v>
      </c>
      <c r="I41" s="10" t="e">
        <f>#REF!</f>
        <v>#REF!</v>
      </c>
      <c r="J41" s="10" t="e">
        <f>#REF!</f>
        <v>#REF!</v>
      </c>
      <c r="K41" s="10" t="e">
        <f>#REF!</f>
        <v>#REF!</v>
      </c>
      <c r="L41" s="11" t="e">
        <f>海南省2020年重点项目投资计划表!#REF!</f>
        <v>#REF!</v>
      </c>
      <c r="M41" s="10" t="e">
        <f>海南省2020年重点项目投资计划表!#REF!</f>
        <v>#REF!</v>
      </c>
      <c r="N41" s="10" t="e">
        <f>#REF!</f>
        <v>#REF!</v>
      </c>
      <c r="O41" s="10" t="e">
        <f>#REF!</f>
        <v>#REF!</v>
      </c>
      <c r="P41" s="10" t="e">
        <f>#REF!</f>
        <v>#REF!</v>
      </c>
      <c r="Q41" s="10" t="e">
        <f>#REF!</f>
        <v>#REF!</v>
      </c>
      <c r="R41" s="10" t="e">
        <f>#REF!</f>
        <v>#REF!</v>
      </c>
      <c r="S41" s="10" t="e">
        <f>#REF!</f>
        <v>#REF!</v>
      </c>
      <c r="T41" s="10"/>
    </row>
    <row r="42" spans="1:20" ht="33.75" customHeight="1">
      <c r="A42" s="7">
        <v>35</v>
      </c>
      <c r="B42" s="10" t="e">
        <f>#REF!</f>
        <v>#REF!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#REF!</f>
        <v>#REF!</v>
      </c>
      <c r="G42" s="10" t="e">
        <f>#REF!</f>
        <v>#REF!</v>
      </c>
      <c r="H42" s="10" t="e">
        <f>#REF!</f>
        <v>#REF!</v>
      </c>
      <c r="I42" s="10" t="e">
        <f>#REF!</f>
        <v>#REF!</v>
      </c>
      <c r="J42" s="10" t="e">
        <f>#REF!</f>
        <v>#REF!</v>
      </c>
      <c r="K42" s="10" t="e">
        <f>#REF!</f>
        <v>#REF!</v>
      </c>
      <c r="L42" s="11" t="e">
        <f>#REF!</f>
        <v>#REF!</v>
      </c>
      <c r="M42" s="10" t="e">
        <f>#REF!</f>
        <v>#REF!</v>
      </c>
      <c r="N42" s="10" t="e">
        <f>#REF!</f>
        <v>#REF!</v>
      </c>
      <c r="O42" s="10" t="e">
        <f>#REF!</f>
        <v>#REF!</v>
      </c>
      <c r="P42" s="10" t="e">
        <f>#REF!</f>
        <v>#REF!</v>
      </c>
      <c r="Q42" s="10" t="e">
        <f>#REF!</f>
        <v>#REF!</v>
      </c>
      <c r="R42" s="10" t="e">
        <f>#REF!</f>
        <v>#REF!</v>
      </c>
      <c r="S42" s="10" t="e">
        <f>#REF!</f>
        <v>#REF!</v>
      </c>
      <c r="T42" s="10"/>
    </row>
    <row r="43" spans="1:20" ht="33.75" customHeight="1">
      <c r="A43" s="7">
        <v>36</v>
      </c>
      <c r="B43" s="10" t="e">
        <f>#REF!</f>
        <v>#REF!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#REF!</f>
        <v>#REF!</v>
      </c>
      <c r="G43" s="10" t="e">
        <f>#REF!</f>
        <v>#REF!</v>
      </c>
      <c r="H43" s="10" t="e">
        <f>#REF!</f>
        <v>#REF!</v>
      </c>
      <c r="I43" s="10" t="e">
        <f>#REF!</f>
        <v>#REF!</v>
      </c>
      <c r="J43" s="10" t="e">
        <f>#REF!</f>
        <v>#REF!</v>
      </c>
      <c r="K43" s="10" t="e">
        <f>#REF!</f>
        <v>#REF!</v>
      </c>
      <c r="L43" s="11" t="e">
        <f>#REF!</f>
        <v>#REF!</v>
      </c>
      <c r="M43" s="10" t="e">
        <f>#REF!</f>
        <v>#REF!</v>
      </c>
      <c r="N43" s="10" t="str">
        <f>'[1]Sheet1'!N46</f>
        <v>/</v>
      </c>
      <c r="O43" s="10" t="str">
        <f>'[1]Sheet1'!O46</f>
        <v>/</v>
      </c>
      <c r="P43" s="10" t="str">
        <f>'[1]Sheet1'!P46</f>
        <v>/</v>
      </c>
      <c r="Q43" s="10" t="str">
        <f>'[1]Sheet1'!Q46</f>
        <v>省发改委、琼发改审批函[2017]2632号、2017.12.8</v>
      </c>
      <c r="R43" s="10" t="e">
        <f>#REF!</f>
        <v>#REF!</v>
      </c>
      <c r="S43" s="10" t="e">
        <f>#REF!</f>
        <v>#REF!</v>
      </c>
      <c r="T43" s="10"/>
    </row>
    <row r="44" spans="1:20" ht="42" customHeight="1">
      <c r="A44" s="7"/>
      <c r="B44" s="79" t="s">
        <v>137</v>
      </c>
      <c r="C44" s="80"/>
      <c r="D44" s="81"/>
      <c r="E44" s="10"/>
      <c r="F44" s="10"/>
      <c r="G44" s="10"/>
      <c r="H44" s="10"/>
      <c r="I44" s="10" t="e">
        <f>I45+I46+I47+I48+I49+I50+I51+I52+I53+I54+I55+I56+I57+I58+I59+I60+I61+I62+I63+I64+I65+I66+I67+I68+I69+I70</f>
        <v>#REF!</v>
      </c>
      <c r="J44" s="10" t="e">
        <f>J45+J46+J47+J48+J49+J50+J51+J52+J53+J54+J55+J56+J57+J58+J59+J60+J61+J62+J63+J64+J65+J66+J67+J68+J69+J70</f>
        <v>#REF!</v>
      </c>
      <c r="K44" s="10" t="e">
        <f>K45+K46+K47+K48+K49+K50+K51+K52+K53+K54+K55+K56+K57+K58+K59+K60+K61+K62+K63+K64+K65+K66+K67+K68+K69+K70</f>
        <v>#REF!</v>
      </c>
      <c r="L44" s="11"/>
      <c r="M44" s="10"/>
      <c r="N44" s="10"/>
      <c r="O44" s="10"/>
      <c r="P44" s="10"/>
      <c r="Q44" s="10"/>
      <c r="R44" s="10"/>
      <c r="S44" s="10"/>
      <c r="T44" s="10"/>
    </row>
    <row r="45" spans="1:20" ht="30.75" customHeight="1">
      <c r="A45" s="10">
        <v>1</v>
      </c>
      <c r="B45" s="10" t="e">
        <f>#REF!</f>
        <v>#REF!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e">
        <f>#REF!</f>
        <v>#REF!</v>
      </c>
      <c r="G45" s="10" t="e">
        <f>#REF!</f>
        <v>#REF!</v>
      </c>
      <c r="H45" s="10" t="e">
        <f>#REF!</f>
        <v>#REF!</v>
      </c>
      <c r="I45" s="10" t="e">
        <f>#REF!</f>
        <v>#REF!</v>
      </c>
      <c r="J45" s="10" t="e">
        <f>#REF!</f>
        <v>#REF!</v>
      </c>
      <c r="K45" s="10" t="e">
        <f>#REF!</f>
        <v>#REF!</v>
      </c>
      <c r="L45" s="11" t="e">
        <f>#REF!</f>
        <v>#REF!</v>
      </c>
      <c r="M45" s="10" t="e">
        <f>#REF!</f>
        <v>#REF!</v>
      </c>
      <c r="N45" s="10" t="e">
        <f>#REF!</f>
        <v>#REF!</v>
      </c>
      <c r="O45" s="10" t="e">
        <f>#REF!</f>
        <v>#REF!</v>
      </c>
      <c r="P45" s="10" t="e">
        <f>#REF!</f>
        <v>#REF!</v>
      </c>
      <c r="Q45" s="10" t="e">
        <f>#REF!</f>
        <v>#REF!</v>
      </c>
      <c r="R45" s="10" t="e">
        <f>#REF!</f>
        <v>#REF!</v>
      </c>
      <c r="S45" s="10" t="e">
        <f>#REF!</f>
        <v>#REF!</v>
      </c>
      <c r="T45" s="10"/>
    </row>
    <row r="46" spans="1:20" ht="30.75" customHeight="1">
      <c r="A46" s="10">
        <v>2</v>
      </c>
      <c r="B46" s="10" t="e">
        <f>#REF!</f>
        <v>#REF!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#REF!</f>
        <v>#REF!</v>
      </c>
      <c r="G46" s="10" t="e">
        <f>#REF!</f>
        <v>#REF!</v>
      </c>
      <c r="H46" s="10" t="e">
        <f>#REF!</f>
        <v>#REF!</v>
      </c>
      <c r="I46" s="10" t="e">
        <f>#REF!</f>
        <v>#REF!</v>
      </c>
      <c r="J46" s="10" t="e">
        <f>#REF!</f>
        <v>#REF!</v>
      </c>
      <c r="K46" s="10" t="e">
        <f>#REF!</f>
        <v>#REF!</v>
      </c>
      <c r="L46" s="11" t="e">
        <f>#REF!</f>
        <v>#REF!</v>
      </c>
      <c r="M46" s="10" t="e">
        <f>#REF!</f>
        <v>#REF!</v>
      </c>
      <c r="N46" s="10" t="e">
        <f>#REF!</f>
        <v>#REF!</v>
      </c>
      <c r="O46" s="10" t="e">
        <f>#REF!</f>
        <v>#REF!</v>
      </c>
      <c r="P46" s="10" t="e">
        <f>#REF!</f>
        <v>#REF!</v>
      </c>
      <c r="Q46" s="10" t="e">
        <f>#REF!</f>
        <v>#REF!</v>
      </c>
      <c r="R46" s="10" t="e">
        <f>#REF!</f>
        <v>#REF!</v>
      </c>
      <c r="S46" s="10" t="e">
        <f>#REF!</f>
        <v>#REF!</v>
      </c>
      <c r="T46" s="10"/>
    </row>
    <row r="47" spans="1:20" ht="30.75" customHeight="1">
      <c r="A47" s="10">
        <v>3</v>
      </c>
      <c r="B47" s="10" t="e">
        <f>海南省2020年重点项目投资计划表!#REF!</f>
        <v>#REF!</v>
      </c>
      <c r="C47" s="10" t="e">
        <f>海南省2020年重点项目投资计划表!#REF!</f>
        <v>#REF!</v>
      </c>
      <c r="D47" s="11" t="e">
        <f>海南省2020年重点项目投资计划表!#REF!</f>
        <v>#REF!</v>
      </c>
      <c r="E47" s="10" t="e">
        <f>#REF!</f>
        <v>#REF!</v>
      </c>
      <c r="F47" s="10" t="e">
        <f>海南省2020年重点项目投资计划表!#REF!</f>
        <v>#REF!</v>
      </c>
      <c r="G47" s="10" t="e">
        <f>海南省2020年重点项目投资计划表!#REF!</f>
        <v>#REF!</v>
      </c>
      <c r="H47" s="10" t="e">
        <f>海南省2020年重点项目投资计划表!#REF!</f>
        <v>#REF!</v>
      </c>
      <c r="I47" s="10" t="e">
        <f>#REF!</f>
        <v>#REF!</v>
      </c>
      <c r="J47" s="10" t="e">
        <f>#REF!</f>
        <v>#REF!</v>
      </c>
      <c r="K47" s="10" t="e">
        <f>#REF!</f>
        <v>#REF!</v>
      </c>
      <c r="L47" s="11" t="e">
        <f>海南省2020年重点项目投资计划表!#REF!</f>
        <v>#REF!</v>
      </c>
      <c r="M47" s="10" t="e">
        <f>海南省2020年重点项目投资计划表!#REF!</f>
        <v>#REF!</v>
      </c>
      <c r="N47" s="10" t="e">
        <f>海南省2020年重点项目投资计划表!#REF!</f>
        <v>#REF!</v>
      </c>
      <c r="O47" s="10" t="e">
        <f>海南省2020年重点项目投资计划表!#REF!</f>
        <v>#REF!</v>
      </c>
      <c r="P47" s="10" t="e">
        <f>海南省2020年重点项目投资计划表!#REF!</f>
        <v>#REF!</v>
      </c>
      <c r="Q47" s="10" t="e">
        <f>海南省2020年重点项目投资计划表!#REF!</f>
        <v>#REF!</v>
      </c>
      <c r="R47" s="10" t="e">
        <f>#REF!</f>
        <v>#REF!</v>
      </c>
      <c r="S47" s="10" t="e">
        <f>#REF!</f>
        <v>#REF!</v>
      </c>
      <c r="T47" s="10"/>
    </row>
    <row r="48" spans="1:20" ht="30.75" customHeight="1">
      <c r="A48" s="10">
        <v>4</v>
      </c>
      <c r="B48" s="10" t="str">
        <f>'[2]海南省2020年重点项目投资计划表（征求意见稿）'!B11</f>
        <v>华侨城欢乐东岸</v>
      </c>
      <c r="C48" s="10" t="str">
        <f>'[2]海南省2020年重点项目投资计划表（征求意见稿）'!C11</f>
        <v>三亚华侨城欢乐东岸文旅发展有限公司</v>
      </c>
      <c r="D48" s="11" t="str">
        <f>'[2]海南省2020年重点项目投资计划表（征求意见稿）'!D11</f>
        <v>包含写字楼1栋、精品酒店6栋、街区商业及企业会所等。总建筑面积约12万平方米。</v>
      </c>
      <c r="E48" s="10" t="e">
        <f>#REF!</f>
        <v>#REF!</v>
      </c>
      <c r="F48" s="10" t="str">
        <f>'[2]海南省2020年重点项目投资计划表（征求意见稿）'!E11</f>
        <v>三亚市吉阳区</v>
      </c>
      <c r="G48" s="10">
        <f>'[2]海南省2020年重点项目投资计划表（征求意见稿）'!F11</f>
        <v>2020</v>
      </c>
      <c r="H48" s="10">
        <f>'[2]海南省2020年重点项目投资计划表（征求意见稿）'!G11</f>
        <v>2023</v>
      </c>
      <c r="I48" s="10" t="e">
        <f>#REF!</f>
        <v>#REF!</v>
      </c>
      <c r="J48" s="10" t="e">
        <f>#REF!</f>
        <v>#REF!</v>
      </c>
      <c r="K48" s="10" t="e">
        <f>#REF!</f>
        <v>#REF!</v>
      </c>
      <c r="L48" s="11" t="str">
        <f>'[2]海南省2020年重点项目投资计划表（征求意见稿）'!K11</f>
        <v>项目主体结构封顶。</v>
      </c>
      <c r="M48" s="10" t="str">
        <f>'[2]海南省2020年重点项目投资计划表（征求意见稿）'!L11</f>
        <v>三亚</v>
      </c>
      <c r="N48" s="10" t="e">
        <f>海南省2020年重点项目投资计划表!#REF!</f>
        <v>#REF!</v>
      </c>
      <c r="O48" s="10" t="e">
        <f>海南省2020年重点项目投资计划表!#REF!</f>
        <v>#REF!</v>
      </c>
      <c r="P48" s="10" t="e">
        <f>海南省2020年重点项目投资计划表!#REF!</f>
        <v>#REF!</v>
      </c>
      <c r="Q48" s="10" t="e">
        <f>海南省2020年重点项目投资计划表!#REF!</f>
        <v>#REF!</v>
      </c>
      <c r="R48" s="10" t="e">
        <f>#REF!</f>
        <v>#REF!</v>
      </c>
      <c r="S48" s="10" t="e">
        <f>#REF!</f>
        <v>#REF!</v>
      </c>
      <c r="T48" s="10"/>
    </row>
    <row r="49" spans="1:20" ht="30.75" customHeight="1">
      <c r="A49" s="10">
        <v>5</v>
      </c>
      <c r="B49" s="10" t="e">
        <f>海南省2020年重点项目投资计划表!#REF!</f>
        <v>#REF!</v>
      </c>
      <c r="C49" s="10" t="e">
        <f>海南省2020年重点项目投资计划表!#REF!</f>
        <v>#REF!</v>
      </c>
      <c r="D49" s="11" t="e">
        <f>海南省2020年重点项目投资计划表!#REF!</f>
        <v>#REF!</v>
      </c>
      <c r="E49" s="10" t="e">
        <f>#REF!</f>
        <v>#REF!</v>
      </c>
      <c r="F49" s="10" t="e">
        <f>海南省2020年重点项目投资计划表!#REF!</f>
        <v>#REF!</v>
      </c>
      <c r="G49" s="10" t="e">
        <f>海南省2020年重点项目投资计划表!#REF!</f>
        <v>#REF!</v>
      </c>
      <c r="H49" s="10" t="e">
        <f>海南省2020年重点项目投资计划表!#REF!</f>
        <v>#REF!</v>
      </c>
      <c r="I49" s="10" t="e">
        <f>#REF!</f>
        <v>#REF!</v>
      </c>
      <c r="J49" s="10" t="e">
        <f>#REF!</f>
        <v>#REF!</v>
      </c>
      <c r="K49" s="10" t="e">
        <f>#REF!</f>
        <v>#REF!</v>
      </c>
      <c r="L49" s="11" t="e">
        <f>海南省2020年重点项目投资计划表!#REF!</f>
        <v>#REF!</v>
      </c>
      <c r="M49" s="10" t="e">
        <f>海南省2020年重点项目投资计划表!#REF!</f>
        <v>#REF!</v>
      </c>
      <c r="N49" s="10" t="e">
        <f>海南省2020年重点项目投资计划表!#REF!</f>
        <v>#REF!</v>
      </c>
      <c r="O49" s="10" t="e">
        <f>海南省2020年重点项目投资计划表!#REF!</f>
        <v>#REF!</v>
      </c>
      <c r="P49" s="10" t="e">
        <f>海南省2020年重点项目投资计划表!#REF!</f>
        <v>#REF!</v>
      </c>
      <c r="Q49" s="10" t="e">
        <f>海南省2020年重点项目投资计划表!#REF!</f>
        <v>#REF!</v>
      </c>
      <c r="R49" s="10" t="e">
        <f>#REF!</f>
        <v>#REF!</v>
      </c>
      <c r="S49" s="10" t="e">
        <f>#REF!</f>
        <v>#REF!</v>
      </c>
      <c r="T49" s="10"/>
    </row>
    <row r="50" spans="1:20" ht="30.75" customHeight="1">
      <c r="A50" s="10">
        <v>6</v>
      </c>
      <c r="B50" s="10" t="str">
        <f>'海南省2020年重点项目投资计划表'!B16</f>
        <v>美兰空港一站式飞机维修基地（一期）项目</v>
      </c>
      <c r="C50" s="10" t="e">
        <f>海南省2020年重点项目投资计划表!#REF!</f>
        <v>#REF!</v>
      </c>
      <c r="D50" s="11" t="e">
        <f>海南省2020年重点项目投资计划表!#REF!</f>
        <v>#REF!</v>
      </c>
      <c r="E50" s="10" t="e">
        <f>#REF!</f>
        <v>#REF!</v>
      </c>
      <c r="F50" s="10" t="e">
        <f>海南省2020年重点项目投资计划表!#REF!</f>
        <v>#REF!</v>
      </c>
      <c r="G50" s="10" t="e">
        <f>海南省2020年重点项目投资计划表!#REF!</f>
        <v>#REF!</v>
      </c>
      <c r="H50" s="10" t="e">
        <f>海南省2020年重点项目投资计划表!#REF!</f>
        <v>#REF!</v>
      </c>
      <c r="I50" s="10" t="e">
        <f>#REF!</f>
        <v>#REF!</v>
      </c>
      <c r="J50" s="10" t="e">
        <f>#REF!</f>
        <v>#REF!</v>
      </c>
      <c r="K50" s="10" t="e">
        <f>#REF!</f>
        <v>#REF!</v>
      </c>
      <c r="L50" s="11" t="e">
        <f>海南省2020年重点项目投资计划表!#REF!</f>
        <v>#REF!</v>
      </c>
      <c r="M50" s="10" t="e">
        <f>海南省2020年重点项目投资计划表!#REF!</f>
        <v>#REF!</v>
      </c>
      <c r="N50" s="10" t="e">
        <f>海南省2020年重点项目投资计划表!#REF!</f>
        <v>#REF!</v>
      </c>
      <c r="O50" s="10" t="e">
        <f>海南省2020年重点项目投资计划表!#REF!</f>
        <v>#REF!</v>
      </c>
      <c r="P50" s="10" t="e">
        <f>海南省2020年重点项目投资计划表!#REF!</f>
        <v>#REF!</v>
      </c>
      <c r="Q50" s="10" t="e">
        <f>海南省2020年重点项目投资计划表!#REF!</f>
        <v>#REF!</v>
      </c>
      <c r="R50" s="10" t="e">
        <f>#REF!</f>
        <v>#REF!</v>
      </c>
      <c r="S50" s="10" t="e">
        <f>#REF!</f>
        <v>#REF!</v>
      </c>
      <c r="T50" s="10"/>
    </row>
    <row r="51" spans="1:20" ht="30.75" customHeight="1">
      <c r="A51" s="10">
        <v>7</v>
      </c>
      <c r="B51" s="10" t="str">
        <f>'海南省2020年重点项目投资计划表'!B17</f>
        <v>龙湖海口时代天街项目</v>
      </c>
      <c r="C51" s="10" t="e">
        <f>海南省2020年重点项目投资计划表!#REF!</f>
        <v>#REF!</v>
      </c>
      <c r="D51" s="11" t="e">
        <f>海南省2020年重点项目投资计划表!#REF!</f>
        <v>#REF!</v>
      </c>
      <c r="E51" s="10" t="e">
        <f>#REF!</f>
        <v>#REF!</v>
      </c>
      <c r="F51" s="10" t="e">
        <f>海南省2020年重点项目投资计划表!#REF!</f>
        <v>#REF!</v>
      </c>
      <c r="G51" s="10" t="e">
        <f>海南省2020年重点项目投资计划表!#REF!</f>
        <v>#REF!</v>
      </c>
      <c r="H51" s="10" t="e">
        <f>海南省2020年重点项目投资计划表!#REF!</f>
        <v>#REF!</v>
      </c>
      <c r="I51" s="10" t="e">
        <f>#REF!</f>
        <v>#REF!</v>
      </c>
      <c r="J51" s="10" t="e">
        <f>#REF!</f>
        <v>#REF!</v>
      </c>
      <c r="K51" s="10" t="e">
        <f>#REF!</f>
        <v>#REF!</v>
      </c>
      <c r="L51" s="11" t="e">
        <f>海南省2020年重点项目投资计划表!#REF!</f>
        <v>#REF!</v>
      </c>
      <c r="M51" s="10" t="e">
        <f>海南省2020年重点项目投资计划表!#REF!</f>
        <v>#REF!</v>
      </c>
      <c r="N51" s="10" t="e">
        <f>海南省2020年重点项目投资计划表!#REF!</f>
        <v>#REF!</v>
      </c>
      <c r="O51" s="10" t="e">
        <f>海南省2020年重点项目投资计划表!#REF!</f>
        <v>#REF!</v>
      </c>
      <c r="P51" s="10" t="e">
        <f>海南省2020年重点项目投资计划表!#REF!</f>
        <v>#REF!</v>
      </c>
      <c r="Q51" s="10" t="e">
        <f>海南省2020年重点项目投资计划表!#REF!</f>
        <v>#REF!</v>
      </c>
      <c r="R51" s="10" t="e">
        <f>#REF!</f>
        <v>#REF!</v>
      </c>
      <c r="S51" s="10" t="e">
        <f>#REF!</f>
        <v>#REF!</v>
      </c>
      <c r="T51" s="10"/>
    </row>
    <row r="52" spans="1:20" ht="36.75" customHeight="1">
      <c r="A52" s="10">
        <v>8</v>
      </c>
      <c r="B52" s="10" t="e">
        <f>海南省2020年重点项目投资计划表!#REF!</f>
        <v>#REF!</v>
      </c>
      <c r="C52" s="10" t="e">
        <f>海南省2020年重点项目投资计划表!#REF!</f>
        <v>#REF!</v>
      </c>
      <c r="D52" s="11" t="e">
        <f>海南省2020年重点项目投资计划表!#REF!</f>
        <v>#REF!</v>
      </c>
      <c r="E52" s="10" t="e">
        <f>#REF!</f>
        <v>#REF!</v>
      </c>
      <c r="F52" s="10" t="e">
        <f>海南省2020年重点项目投资计划表!#REF!</f>
        <v>#REF!</v>
      </c>
      <c r="G52" s="10" t="e">
        <f>海南省2020年重点项目投资计划表!#REF!</f>
        <v>#REF!</v>
      </c>
      <c r="H52" s="10" t="e">
        <f>海南省2020年重点项目投资计划表!#REF!</f>
        <v>#REF!</v>
      </c>
      <c r="I52" s="10" t="e">
        <f>#REF!</f>
        <v>#REF!</v>
      </c>
      <c r="J52" s="10" t="e">
        <f>#REF!</f>
        <v>#REF!</v>
      </c>
      <c r="K52" s="10" t="e">
        <f>#REF!</f>
        <v>#REF!</v>
      </c>
      <c r="L52" s="11" t="e">
        <f>海南省2020年重点项目投资计划表!#REF!</f>
        <v>#REF!</v>
      </c>
      <c r="M52" s="10" t="e">
        <f>海南省2020年重点项目投资计划表!#REF!</f>
        <v>#REF!</v>
      </c>
      <c r="N52" s="10" t="e">
        <f>海南省2020年重点项目投资计划表!#REF!</f>
        <v>#REF!</v>
      </c>
      <c r="O52" s="10" t="e">
        <f>海南省2020年重点项目投资计划表!#REF!</f>
        <v>#REF!</v>
      </c>
      <c r="P52" s="10" t="e">
        <f>海南省2020年重点项目投资计划表!#REF!</f>
        <v>#REF!</v>
      </c>
      <c r="Q52" s="10" t="e">
        <f>海南省2020年重点项目投资计划表!#REF!</f>
        <v>#REF!</v>
      </c>
      <c r="R52" s="10" t="e">
        <f>#REF!</f>
        <v>#REF!</v>
      </c>
      <c r="S52" s="10" t="e">
        <f>#REF!</f>
        <v>#REF!</v>
      </c>
      <c r="T52" s="10"/>
    </row>
    <row r="53" spans="1:20" ht="33" customHeight="1">
      <c r="A53" s="10">
        <v>9</v>
      </c>
      <c r="B53" s="10" t="e">
        <f>#REF!</f>
        <v>#REF!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e">
        <f>#REF!</f>
        <v>#REF!</v>
      </c>
      <c r="G53" s="10" t="e">
        <f>#REF!</f>
        <v>#REF!</v>
      </c>
      <c r="H53" s="10" t="e">
        <f>#REF!</f>
        <v>#REF!</v>
      </c>
      <c r="I53" s="10" t="e">
        <f>#REF!</f>
        <v>#REF!</v>
      </c>
      <c r="J53" s="10" t="e">
        <f>#REF!</f>
        <v>#REF!</v>
      </c>
      <c r="K53" s="10" t="e">
        <f>#REF!</f>
        <v>#REF!</v>
      </c>
      <c r="L53" s="11" t="e">
        <f>#REF!</f>
        <v>#REF!</v>
      </c>
      <c r="M53" s="10" t="e">
        <f>#REF!</f>
        <v>#REF!</v>
      </c>
      <c r="N53" s="10" t="e">
        <f>#REF!</f>
        <v>#REF!</v>
      </c>
      <c r="O53" s="10" t="e">
        <f>#REF!</f>
        <v>#REF!</v>
      </c>
      <c r="P53" s="10" t="e">
        <f>#REF!</f>
        <v>#REF!</v>
      </c>
      <c r="Q53" s="10" t="e">
        <f>#REF!</f>
        <v>#REF!</v>
      </c>
      <c r="R53" s="10" t="e">
        <f>#REF!</f>
        <v>#REF!</v>
      </c>
      <c r="S53" s="10" t="e">
        <f>#REF!</f>
        <v>#REF!</v>
      </c>
      <c r="T53" s="10"/>
    </row>
    <row r="54" spans="1:20" ht="33" customHeight="1">
      <c r="A54" s="10">
        <v>10</v>
      </c>
      <c r="B54" s="10" t="e">
        <f>#REF!</f>
        <v>#REF!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#REF!</f>
        <v>#REF!</v>
      </c>
      <c r="G54" s="10" t="e">
        <f>#REF!</f>
        <v>#REF!</v>
      </c>
      <c r="H54" s="10" t="e">
        <f>#REF!</f>
        <v>#REF!</v>
      </c>
      <c r="I54" s="10" t="e">
        <f>#REF!</f>
        <v>#REF!</v>
      </c>
      <c r="J54" s="10" t="e">
        <f>#REF!</f>
        <v>#REF!</v>
      </c>
      <c r="K54" s="10" t="e">
        <f>#REF!</f>
        <v>#REF!</v>
      </c>
      <c r="L54" s="11" t="e">
        <f>#REF!</f>
        <v>#REF!</v>
      </c>
      <c r="M54" s="10" t="e">
        <f>#REF!</f>
        <v>#REF!</v>
      </c>
      <c r="N54" s="10" t="e">
        <f>#REF!</f>
        <v>#REF!</v>
      </c>
      <c r="O54" s="10" t="e">
        <f>#REF!</f>
        <v>#REF!</v>
      </c>
      <c r="P54" s="10" t="e">
        <f>#REF!</f>
        <v>#REF!</v>
      </c>
      <c r="Q54" s="10" t="e">
        <f>#REF!</f>
        <v>#REF!</v>
      </c>
      <c r="R54" s="10" t="e">
        <f>#REF!</f>
        <v>#REF!</v>
      </c>
      <c r="S54" s="10" t="e">
        <f>#REF!</f>
        <v>#REF!</v>
      </c>
      <c r="T54" s="10"/>
    </row>
    <row r="55" spans="1:20" ht="33" customHeight="1">
      <c r="A55" s="10">
        <v>11</v>
      </c>
      <c r="B55" s="10" t="str">
        <f>'海南省2020年重点项目投资计划表'!B21</f>
        <v>保利国际博览中心项目及商业中心项目</v>
      </c>
      <c r="C55" s="10" t="e">
        <f>海南省2020年重点项目投资计划表!#REF!</f>
        <v>#REF!</v>
      </c>
      <c r="D55" s="11" t="e">
        <f>海南省2020年重点项目投资计划表!#REF!</f>
        <v>#REF!</v>
      </c>
      <c r="E55" s="10" t="e">
        <f>#REF!</f>
        <v>#REF!</v>
      </c>
      <c r="F55" s="10" t="e">
        <f>海南省2020年重点项目投资计划表!#REF!</f>
        <v>#REF!</v>
      </c>
      <c r="G55" s="10" t="e">
        <f>海南省2020年重点项目投资计划表!#REF!</f>
        <v>#REF!</v>
      </c>
      <c r="H55" s="10" t="e">
        <f>海南省2020年重点项目投资计划表!#REF!</f>
        <v>#REF!</v>
      </c>
      <c r="I55" s="10" t="e">
        <f>#REF!</f>
        <v>#REF!</v>
      </c>
      <c r="J55" s="10" t="e">
        <f>#REF!</f>
        <v>#REF!</v>
      </c>
      <c r="K55" s="10" t="e">
        <f>#REF!</f>
        <v>#REF!</v>
      </c>
      <c r="L55" s="11" t="e">
        <f>海南省2020年重点项目投资计划表!#REF!</f>
        <v>#REF!</v>
      </c>
      <c r="M55" s="10" t="e">
        <f>海南省2020年重点项目投资计划表!#REF!</f>
        <v>#REF!</v>
      </c>
      <c r="N55" s="10" t="e">
        <f>海南省2020年重点项目投资计划表!#REF!</f>
        <v>#REF!</v>
      </c>
      <c r="O55" s="10" t="e">
        <f>海南省2020年重点项目投资计划表!#REF!</f>
        <v>#REF!</v>
      </c>
      <c r="P55" s="10" t="e">
        <f>海南省2020年重点项目投资计划表!#REF!</f>
        <v>#REF!</v>
      </c>
      <c r="Q55" s="10" t="e">
        <f>海南省2020年重点项目投资计划表!#REF!</f>
        <v>#REF!</v>
      </c>
      <c r="R55" s="10" t="e">
        <f>#REF!</f>
        <v>#REF!</v>
      </c>
      <c r="S55" s="10" t="e">
        <f>#REF!</f>
        <v>#REF!</v>
      </c>
      <c r="T55" s="10"/>
    </row>
    <row r="56" spans="1:20" ht="33" customHeight="1">
      <c r="A56" s="10">
        <v>12</v>
      </c>
      <c r="B56" s="10" t="str">
        <f>'海南省2020年重点项目投资计划表'!B22</f>
        <v>太平金融产业港</v>
      </c>
      <c r="C56" s="10" t="e">
        <f>海南省2020年重点项目投资计划表!#REF!</f>
        <v>#REF!</v>
      </c>
      <c r="D56" s="11" t="e">
        <f>海南省2020年重点项目投资计划表!#REF!</f>
        <v>#REF!</v>
      </c>
      <c r="E56" s="10" t="e">
        <f>#REF!</f>
        <v>#REF!</v>
      </c>
      <c r="F56" s="10" t="e">
        <f>海南省2020年重点项目投资计划表!#REF!</f>
        <v>#REF!</v>
      </c>
      <c r="G56" s="10" t="e">
        <f>海南省2020年重点项目投资计划表!#REF!</f>
        <v>#REF!</v>
      </c>
      <c r="H56" s="10" t="e">
        <f>海南省2020年重点项目投资计划表!#REF!</f>
        <v>#REF!</v>
      </c>
      <c r="I56" s="10" t="e">
        <f>#REF!</f>
        <v>#REF!</v>
      </c>
      <c r="J56" s="10" t="e">
        <f>#REF!</f>
        <v>#REF!</v>
      </c>
      <c r="K56" s="10" t="e">
        <f>#REF!</f>
        <v>#REF!</v>
      </c>
      <c r="L56" s="11" t="e">
        <f>海南省2020年重点项目投资计划表!#REF!</f>
        <v>#REF!</v>
      </c>
      <c r="M56" s="10" t="e">
        <f>海南省2020年重点项目投资计划表!#REF!</f>
        <v>#REF!</v>
      </c>
      <c r="N56" s="10" t="e">
        <f>海南省2020年重点项目投资计划表!#REF!</f>
        <v>#REF!</v>
      </c>
      <c r="O56" s="10" t="e">
        <f>海南省2020年重点项目投资计划表!#REF!</f>
        <v>#REF!</v>
      </c>
      <c r="P56" s="10" t="e">
        <f>海南省2020年重点项目投资计划表!#REF!</f>
        <v>#REF!</v>
      </c>
      <c r="Q56" s="10" t="e">
        <f>海南省2020年重点项目投资计划表!#REF!</f>
        <v>#REF!</v>
      </c>
      <c r="R56" s="10" t="e">
        <f>#REF!</f>
        <v>#REF!</v>
      </c>
      <c r="S56" s="10" t="e">
        <f>#REF!</f>
        <v>#REF!</v>
      </c>
      <c r="T56" s="10"/>
    </row>
    <row r="57" spans="1:20" ht="33" customHeight="1">
      <c r="A57" s="10">
        <v>13</v>
      </c>
      <c r="B57" s="10" t="str">
        <f>'海南省2020年重点项目投资计划表'!B23</f>
        <v>申亚金融大厦</v>
      </c>
      <c r="C57" s="10" t="e">
        <f>海南省2020年重点项目投资计划表!#REF!</f>
        <v>#REF!</v>
      </c>
      <c r="D57" s="11" t="e">
        <f>海南省2020年重点项目投资计划表!#REF!</f>
        <v>#REF!</v>
      </c>
      <c r="E57" s="10" t="e">
        <f>#REF!</f>
        <v>#REF!</v>
      </c>
      <c r="F57" s="10" t="e">
        <f>海南省2020年重点项目投资计划表!#REF!</f>
        <v>#REF!</v>
      </c>
      <c r="G57" s="10" t="e">
        <f>海南省2020年重点项目投资计划表!#REF!</f>
        <v>#REF!</v>
      </c>
      <c r="H57" s="10" t="e">
        <f>海南省2020年重点项目投资计划表!#REF!</f>
        <v>#REF!</v>
      </c>
      <c r="I57" s="10" t="e">
        <f>#REF!</f>
        <v>#REF!</v>
      </c>
      <c r="J57" s="10" t="e">
        <f>#REF!</f>
        <v>#REF!</v>
      </c>
      <c r="K57" s="10" t="e">
        <f>#REF!</f>
        <v>#REF!</v>
      </c>
      <c r="L57" s="11" t="e">
        <f>海南省2020年重点项目投资计划表!#REF!</f>
        <v>#REF!</v>
      </c>
      <c r="M57" s="10" t="e">
        <f>海南省2020年重点项目投资计划表!#REF!</f>
        <v>#REF!</v>
      </c>
      <c r="N57" s="10" t="e">
        <f>海南省2020年重点项目投资计划表!#REF!</f>
        <v>#REF!</v>
      </c>
      <c r="O57" s="10" t="e">
        <f>海南省2020年重点项目投资计划表!#REF!</f>
        <v>#REF!</v>
      </c>
      <c r="P57" s="10" t="e">
        <f>海南省2020年重点项目投资计划表!#REF!</f>
        <v>#REF!</v>
      </c>
      <c r="Q57" s="10" t="e">
        <f>海南省2020年重点项目投资计划表!#REF!</f>
        <v>#REF!</v>
      </c>
      <c r="R57" s="10" t="e">
        <f>#REF!</f>
        <v>#REF!</v>
      </c>
      <c r="S57" s="10" t="e">
        <f>#REF!</f>
        <v>#REF!</v>
      </c>
      <c r="T57" s="10"/>
    </row>
    <row r="58" spans="1:20" ht="33" customHeight="1">
      <c r="A58" s="10">
        <v>14</v>
      </c>
      <c r="B58" s="10" t="str">
        <f>'海南省2020年重点项目投资计划表'!B24</f>
        <v>大悦环球中心项目</v>
      </c>
      <c r="C58" s="10" t="e">
        <f>海南省2020年重点项目投资计划表!#REF!</f>
        <v>#REF!</v>
      </c>
      <c r="D58" s="11" t="e">
        <f>海南省2020年重点项目投资计划表!#REF!</f>
        <v>#REF!</v>
      </c>
      <c r="E58" s="10" t="e">
        <f>#REF!</f>
        <v>#REF!</v>
      </c>
      <c r="F58" s="10" t="e">
        <f>海南省2020年重点项目投资计划表!#REF!</f>
        <v>#REF!</v>
      </c>
      <c r="G58" s="10" t="e">
        <f>海南省2020年重点项目投资计划表!#REF!</f>
        <v>#REF!</v>
      </c>
      <c r="H58" s="10" t="e">
        <f>海南省2020年重点项目投资计划表!#REF!</f>
        <v>#REF!</v>
      </c>
      <c r="I58" s="10" t="e">
        <f>#REF!</f>
        <v>#REF!</v>
      </c>
      <c r="J58" s="10" t="e">
        <f>#REF!</f>
        <v>#REF!</v>
      </c>
      <c r="K58" s="10" t="e">
        <f>#REF!</f>
        <v>#REF!</v>
      </c>
      <c r="L58" s="11" t="e">
        <f>海南省2020年重点项目投资计划表!#REF!</f>
        <v>#REF!</v>
      </c>
      <c r="M58" s="10" t="e">
        <f>海南省2020年重点项目投资计划表!#REF!</f>
        <v>#REF!</v>
      </c>
      <c r="N58" s="10" t="e">
        <f>海南省2020年重点项目投资计划表!#REF!</f>
        <v>#REF!</v>
      </c>
      <c r="O58" s="10" t="e">
        <f>海南省2020年重点项目投资计划表!#REF!</f>
        <v>#REF!</v>
      </c>
      <c r="P58" s="10" t="e">
        <f>海南省2020年重点项目投资计划表!#REF!</f>
        <v>#REF!</v>
      </c>
      <c r="Q58" s="10" t="e">
        <f>海南省2020年重点项目投资计划表!#REF!</f>
        <v>#REF!</v>
      </c>
      <c r="R58" s="10" t="e">
        <f>#REF!</f>
        <v>#REF!</v>
      </c>
      <c r="S58" s="10" t="e">
        <f>#REF!</f>
        <v>#REF!</v>
      </c>
      <c r="T58" s="10"/>
    </row>
    <row r="59" spans="1:20" ht="33" customHeight="1">
      <c r="A59" s="10">
        <v>15</v>
      </c>
      <c r="B59" s="10" t="str">
        <f>'海南省2020年重点项目投资计划表'!B25</f>
        <v>保利国际广场</v>
      </c>
      <c r="C59" s="10" t="e">
        <f>海南省2020年重点项目投资计划表!#REF!</f>
        <v>#REF!</v>
      </c>
      <c r="D59" s="11" t="e">
        <f>海南省2020年重点项目投资计划表!#REF!</f>
        <v>#REF!</v>
      </c>
      <c r="E59" s="10" t="e">
        <f>#REF!</f>
        <v>#REF!</v>
      </c>
      <c r="F59" s="10" t="e">
        <f>海南省2020年重点项目投资计划表!#REF!</f>
        <v>#REF!</v>
      </c>
      <c r="G59" s="10" t="e">
        <f>海南省2020年重点项目投资计划表!#REF!</f>
        <v>#REF!</v>
      </c>
      <c r="H59" s="10" t="e">
        <f>海南省2020年重点项目投资计划表!#REF!</f>
        <v>#REF!</v>
      </c>
      <c r="I59" s="10" t="e">
        <f>#REF!</f>
        <v>#REF!</v>
      </c>
      <c r="J59" s="10" t="e">
        <f>#REF!</f>
        <v>#REF!</v>
      </c>
      <c r="K59" s="10" t="e">
        <f>#REF!</f>
        <v>#REF!</v>
      </c>
      <c r="L59" s="11" t="e">
        <f>海南省2020年重点项目投资计划表!#REF!</f>
        <v>#REF!</v>
      </c>
      <c r="M59" s="10" t="e">
        <f>海南省2020年重点项目投资计划表!#REF!</f>
        <v>#REF!</v>
      </c>
      <c r="N59" s="10" t="e">
        <f>海南省2020年重点项目投资计划表!#REF!</f>
        <v>#REF!</v>
      </c>
      <c r="O59" s="10" t="e">
        <f>海南省2020年重点项目投资计划表!#REF!</f>
        <v>#REF!</v>
      </c>
      <c r="P59" s="10" t="e">
        <f>海南省2020年重点项目投资计划表!#REF!</f>
        <v>#REF!</v>
      </c>
      <c r="Q59" s="10" t="e">
        <f>海南省2020年重点项目投资计划表!#REF!</f>
        <v>#REF!</v>
      </c>
      <c r="R59" s="10" t="e">
        <f>#REF!</f>
        <v>#REF!</v>
      </c>
      <c r="S59" s="10" t="e">
        <f>#REF!</f>
        <v>#REF!</v>
      </c>
      <c r="T59" s="10"/>
    </row>
    <row r="60" spans="1:20" ht="33" customHeight="1">
      <c r="A60" s="10">
        <v>16</v>
      </c>
      <c r="B60" s="10" t="str">
        <f>'海南省2020年重点项目投资计划表'!B26</f>
        <v>三亚湾新城项目（商业教育部分）</v>
      </c>
      <c r="C60" s="10" t="e">
        <f>海南省2020年重点项目投资计划表!#REF!</f>
        <v>#REF!</v>
      </c>
      <c r="D60" s="11" t="e">
        <f>海南省2020年重点项目投资计划表!#REF!</f>
        <v>#REF!</v>
      </c>
      <c r="E60" s="10" t="e">
        <f>#REF!</f>
        <v>#REF!</v>
      </c>
      <c r="F60" s="10" t="e">
        <f>海南省2020年重点项目投资计划表!#REF!</f>
        <v>#REF!</v>
      </c>
      <c r="G60" s="10" t="e">
        <f>海南省2020年重点项目投资计划表!#REF!</f>
        <v>#REF!</v>
      </c>
      <c r="H60" s="10" t="e">
        <f>海南省2020年重点项目投资计划表!#REF!</f>
        <v>#REF!</v>
      </c>
      <c r="I60" s="10" t="e">
        <f>#REF!</f>
        <v>#REF!</v>
      </c>
      <c r="J60" s="10" t="e">
        <f>#REF!</f>
        <v>#REF!</v>
      </c>
      <c r="K60" s="10" t="e">
        <f>#REF!</f>
        <v>#REF!</v>
      </c>
      <c r="L60" s="11" t="e">
        <f>海南省2020年重点项目投资计划表!#REF!</f>
        <v>#REF!</v>
      </c>
      <c r="M60" s="10" t="e">
        <f>海南省2020年重点项目投资计划表!#REF!</f>
        <v>#REF!</v>
      </c>
      <c r="N60" s="10" t="e">
        <f>海南省2020年重点项目投资计划表!#REF!</f>
        <v>#REF!</v>
      </c>
      <c r="O60" s="10" t="e">
        <f>海南省2020年重点项目投资计划表!#REF!</f>
        <v>#REF!</v>
      </c>
      <c r="P60" s="10" t="e">
        <f>海南省2020年重点项目投资计划表!#REF!</f>
        <v>#REF!</v>
      </c>
      <c r="Q60" s="10" t="e">
        <f>海南省2020年重点项目投资计划表!#REF!</f>
        <v>#REF!</v>
      </c>
      <c r="R60" s="10" t="e">
        <f>#REF!</f>
        <v>#REF!</v>
      </c>
      <c r="S60" s="10" t="e">
        <f>#REF!</f>
        <v>#REF!</v>
      </c>
      <c r="T60" s="10"/>
    </row>
    <row r="61" spans="1:20" ht="33" customHeight="1">
      <c r="A61" s="10">
        <v>17</v>
      </c>
      <c r="B61" s="10" t="e">
        <f>#REF!</f>
        <v>#REF!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#REF!</f>
        <v>#REF!</v>
      </c>
      <c r="G61" s="10" t="e">
        <f>#REF!</f>
        <v>#REF!</v>
      </c>
      <c r="H61" s="10" t="e">
        <f>#REF!</f>
        <v>#REF!</v>
      </c>
      <c r="I61" s="10" t="e">
        <f>#REF!</f>
        <v>#REF!</v>
      </c>
      <c r="J61" s="10" t="e">
        <f>#REF!</f>
        <v>#REF!</v>
      </c>
      <c r="K61" s="10" t="e">
        <f>#REF!</f>
        <v>#REF!</v>
      </c>
      <c r="L61" s="11" t="e">
        <f>#REF!</f>
        <v>#REF!</v>
      </c>
      <c r="M61" s="10" t="e">
        <f>#REF!</f>
        <v>#REF!</v>
      </c>
      <c r="N61" s="10" t="e">
        <f>#REF!</f>
        <v>#REF!</v>
      </c>
      <c r="O61" s="10" t="e">
        <f>#REF!</f>
        <v>#REF!</v>
      </c>
      <c r="P61" s="10" t="e">
        <f>#REF!</f>
        <v>#REF!</v>
      </c>
      <c r="Q61" s="10" t="e">
        <f>#REF!</f>
        <v>#REF!</v>
      </c>
      <c r="R61" s="10" t="e">
        <f>#REF!</f>
        <v>#REF!</v>
      </c>
      <c r="S61" s="10" t="e">
        <f>#REF!</f>
        <v>#REF!</v>
      </c>
      <c r="T61" s="10"/>
    </row>
    <row r="62" spans="1:20" ht="33" customHeight="1">
      <c r="A62" s="10">
        <v>18</v>
      </c>
      <c r="B62" s="10" t="e">
        <f>海南省2020年重点项目投资计划表!#REF!</f>
        <v>#REF!</v>
      </c>
      <c r="C62" s="10" t="e">
        <f>海南省2020年重点项目投资计划表!#REF!</f>
        <v>#REF!</v>
      </c>
      <c r="D62" s="11" t="e">
        <f>海南省2020年重点项目投资计划表!#REF!</f>
        <v>#REF!</v>
      </c>
      <c r="E62" s="10" t="e">
        <f>#REF!</f>
        <v>#REF!</v>
      </c>
      <c r="F62" s="10" t="e">
        <f>海南省2020年重点项目投资计划表!#REF!</f>
        <v>#REF!</v>
      </c>
      <c r="G62" s="10" t="e">
        <f>海南省2020年重点项目投资计划表!#REF!</f>
        <v>#REF!</v>
      </c>
      <c r="H62" s="10" t="e">
        <f>海南省2020年重点项目投资计划表!#REF!</f>
        <v>#REF!</v>
      </c>
      <c r="I62" s="10" t="e">
        <f>#REF!</f>
        <v>#REF!</v>
      </c>
      <c r="J62" s="10" t="e">
        <f>#REF!</f>
        <v>#REF!</v>
      </c>
      <c r="K62" s="10" t="e">
        <f>#REF!</f>
        <v>#REF!</v>
      </c>
      <c r="L62" s="11" t="e">
        <f>海南省2020年重点项目投资计划表!#REF!</f>
        <v>#REF!</v>
      </c>
      <c r="M62" s="10" t="e">
        <f>海南省2020年重点项目投资计划表!#REF!</f>
        <v>#REF!</v>
      </c>
      <c r="N62" s="10" t="e">
        <f>海南省2020年重点项目投资计划表!#REF!</f>
        <v>#REF!</v>
      </c>
      <c r="O62" s="10" t="e">
        <f>海南省2020年重点项目投资计划表!#REF!</f>
        <v>#REF!</v>
      </c>
      <c r="P62" s="10" t="e">
        <f>海南省2020年重点项目投资计划表!#REF!</f>
        <v>#REF!</v>
      </c>
      <c r="Q62" s="10" t="e">
        <f>海南省2020年重点项目投资计划表!#REF!</f>
        <v>#REF!</v>
      </c>
      <c r="R62" s="10" t="e">
        <f>#REF!</f>
        <v>#REF!</v>
      </c>
      <c r="S62" s="10" t="e">
        <f>#REF!</f>
        <v>#REF!</v>
      </c>
      <c r="T62" s="10"/>
    </row>
    <row r="63" spans="1:20" ht="39" customHeight="1">
      <c r="A63" s="10">
        <v>19</v>
      </c>
      <c r="B63" s="10" t="e">
        <f>#REF!</f>
        <v>#REF!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#REF!</f>
        <v>#REF!</v>
      </c>
      <c r="G63" s="10" t="e">
        <f>#REF!</f>
        <v>#REF!</v>
      </c>
      <c r="H63" s="10" t="e">
        <f>#REF!</f>
        <v>#REF!</v>
      </c>
      <c r="I63" s="10" t="e">
        <f>#REF!</f>
        <v>#REF!</v>
      </c>
      <c r="J63" s="10" t="e">
        <f>#REF!</f>
        <v>#REF!</v>
      </c>
      <c r="K63" s="10" t="e">
        <f>#REF!</f>
        <v>#REF!</v>
      </c>
      <c r="L63" s="11" t="e">
        <f>#REF!</f>
        <v>#REF!</v>
      </c>
      <c r="M63" s="10" t="e">
        <f>#REF!</f>
        <v>#REF!</v>
      </c>
      <c r="N63" s="10" t="e">
        <f>#REF!</f>
        <v>#REF!</v>
      </c>
      <c r="O63" s="10" t="e">
        <f>#REF!</f>
        <v>#REF!</v>
      </c>
      <c r="P63" s="10" t="e">
        <f>#REF!</f>
        <v>#REF!</v>
      </c>
      <c r="Q63" s="10" t="e">
        <f>#REF!</f>
        <v>#REF!</v>
      </c>
      <c r="R63" s="10" t="e">
        <f>#REF!</f>
        <v>#REF!</v>
      </c>
      <c r="S63" s="10" t="e">
        <f>#REF!</f>
        <v>#REF!</v>
      </c>
      <c r="T63" s="10"/>
    </row>
    <row r="64" spans="1:20" ht="30.75" customHeight="1">
      <c r="A64" s="10">
        <v>20</v>
      </c>
      <c r="B64" s="10" t="e">
        <f>海南省2020年重点项目投资计划表!#REF!</f>
        <v>#REF!</v>
      </c>
      <c r="C64" s="10" t="e">
        <f>海南省2020年重点项目投资计划表!#REF!</f>
        <v>#REF!</v>
      </c>
      <c r="D64" s="11" t="e">
        <f>海南省2020年重点项目投资计划表!#REF!</f>
        <v>#REF!</v>
      </c>
      <c r="E64" s="10" t="e">
        <f>#REF!</f>
        <v>#REF!</v>
      </c>
      <c r="F64" s="10" t="e">
        <f>海南省2020年重点项目投资计划表!#REF!</f>
        <v>#REF!</v>
      </c>
      <c r="G64" s="10" t="e">
        <f>海南省2020年重点项目投资计划表!#REF!</f>
        <v>#REF!</v>
      </c>
      <c r="H64" s="10" t="e">
        <f>海南省2020年重点项目投资计划表!#REF!</f>
        <v>#REF!</v>
      </c>
      <c r="I64" s="10" t="e">
        <f>#REF!</f>
        <v>#REF!</v>
      </c>
      <c r="J64" s="10" t="e">
        <f>#REF!</f>
        <v>#REF!</v>
      </c>
      <c r="K64" s="10" t="e">
        <f>#REF!</f>
        <v>#REF!</v>
      </c>
      <c r="L64" s="11" t="e">
        <f>海南省2020年重点项目投资计划表!#REF!</f>
        <v>#REF!</v>
      </c>
      <c r="M64" s="10" t="e">
        <f>海南省2020年重点项目投资计划表!#REF!</f>
        <v>#REF!</v>
      </c>
      <c r="N64" s="10" t="e">
        <f>#REF!</f>
        <v>#REF!</v>
      </c>
      <c r="O64" s="10" t="e">
        <f>#REF!</f>
        <v>#REF!</v>
      </c>
      <c r="P64" s="10" t="e">
        <f>#REF!</f>
        <v>#REF!</v>
      </c>
      <c r="Q64" s="10" t="e">
        <f>#REF!</f>
        <v>#REF!</v>
      </c>
      <c r="R64" s="10" t="e">
        <f>#REF!</f>
        <v>#REF!</v>
      </c>
      <c r="S64" s="10" t="e">
        <f>#REF!</f>
        <v>#REF!</v>
      </c>
      <c r="T64" s="10"/>
    </row>
    <row r="65" spans="1:20" ht="30.75" customHeight="1">
      <c r="A65" s="10">
        <v>21</v>
      </c>
      <c r="B65" s="10" t="str">
        <f>'海南省2020年重点项目投资计划表'!B87</f>
        <v>三亚市焚烧发电厂扩建项目工程（三期）</v>
      </c>
      <c r="C65" s="10" t="e">
        <f>海南省2020年重点项目投资计划表!#REF!</f>
        <v>#REF!</v>
      </c>
      <c r="D65" s="11" t="e">
        <f>海南省2020年重点项目投资计划表!#REF!</f>
        <v>#REF!</v>
      </c>
      <c r="E65" s="10" t="e">
        <f>#REF!</f>
        <v>#REF!</v>
      </c>
      <c r="F65" s="10" t="e">
        <f>海南省2020年重点项目投资计划表!#REF!</f>
        <v>#REF!</v>
      </c>
      <c r="G65" s="10" t="e">
        <f>海南省2020年重点项目投资计划表!#REF!</f>
        <v>#REF!</v>
      </c>
      <c r="H65" s="10" t="e">
        <f>海南省2020年重点项目投资计划表!#REF!</f>
        <v>#REF!</v>
      </c>
      <c r="I65" s="10" t="e">
        <f>#REF!</f>
        <v>#REF!</v>
      </c>
      <c r="J65" s="10" t="e">
        <f>#REF!</f>
        <v>#REF!</v>
      </c>
      <c r="K65" s="10" t="e">
        <f>#REF!</f>
        <v>#REF!</v>
      </c>
      <c r="L65" s="11" t="e">
        <f>海南省2020年重点项目投资计划表!#REF!</f>
        <v>#REF!</v>
      </c>
      <c r="M65" s="10" t="e">
        <f>海南省2020年重点项目投资计划表!#REF!</f>
        <v>#REF!</v>
      </c>
      <c r="N65" s="10" t="str">
        <f>'[1]Sheet1'!N47</f>
        <v>海南省住房和城乡建设厅（选字第460000201600096号）
2016年7月20日</v>
      </c>
      <c r="O65" s="10" t="str">
        <f>'[1]Sheet1'!O47</f>
        <v>中华人民共和国国土资源部（国土资预审字[2016]174号）
2016年10月28日</v>
      </c>
      <c r="P65" s="10" t="str">
        <f>'[1]Sheet1'!P47</f>
        <v>/</v>
      </c>
      <c r="Q65" s="10" t="str">
        <f>'[1]Sheet1'!Q47</f>
        <v>国家发展和改革委员会（发改农经[2019]1401号）2019.08.23</v>
      </c>
      <c r="R65" s="10" t="e">
        <f>#REF!</f>
        <v>#REF!</v>
      </c>
      <c r="S65" s="10" t="e">
        <f>#REF!</f>
        <v>#REF!</v>
      </c>
      <c r="T65" s="10"/>
    </row>
    <row r="66" spans="1:20" ht="30.75" customHeight="1">
      <c r="A66" s="10">
        <v>22</v>
      </c>
      <c r="B66" s="10" t="e">
        <f>#REF!</f>
        <v>#REF!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e">
        <f>#REF!</f>
        <v>#REF!</v>
      </c>
      <c r="G66" s="10" t="e">
        <f>#REF!</f>
        <v>#REF!</v>
      </c>
      <c r="H66" s="10" t="e">
        <f>#REF!</f>
        <v>#REF!</v>
      </c>
      <c r="I66" s="10" t="e">
        <f>#REF!</f>
        <v>#REF!</v>
      </c>
      <c r="J66" s="10" t="e">
        <f>#REF!</f>
        <v>#REF!</v>
      </c>
      <c r="K66" s="10" t="e">
        <f>#REF!</f>
        <v>#REF!</v>
      </c>
      <c r="L66" s="11" t="e">
        <f>#REF!</f>
        <v>#REF!</v>
      </c>
      <c r="M66" s="10" t="e">
        <f>#REF!</f>
        <v>#REF!</v>
      </c>
      <c r="N66" s="10" t="e">
        <f>海南省2020年重点项目投资计划表!#REF!</f>
        <v>#REF!</v>
      </c>
      <c r="O66" s="10" t="e">
        <f>海南省2020年重点项目投资计划表!#REF!</f>
        <v>#REF!</v>
      </c>
      <c r="P66" s="10" t="e">
        <f>海南省2020年重点项目投资计划表!#REF!</f>
        <v>#REF!</v>
      </c>
      <c r="Q66" s="10" t="e">
        <f>海南省2020年重点项目投资计划表!#REF!</f>
        <v>#REF!</v>
      </c>
      <c r="R66" s="10" t="e">
        <f>#REF!</f>
        <v>#REF!</v>
      </c>
      <c r="S66" s="10" t="e">
        <f>#REF!</f>
        <v>#REF!</v>
      </c>
      <c r="T66" s="10" t="e">
        <f>#REF!</f>
        <v>#REF!</v>
      </c>
    </row>
    <row r="67" spans="1:20" ht="39" customHeight="1">
      <c r="A67" s="10">
        <v>23</v>
      </c>
      <c r="B67" s="10" t="e">
        <f>海南省2020年重点项目投资计划表!#REF!</f>
        <v>#REF!</v>
      </c>
      <c r="C67" s="10" t="e">
        <f>海南省2020年重点项目投资计划表!#REF!</f>
        <v>#REF!</v>
      </c>
      <c r="D67" s="11" t="e">
        <f>海南省2020年重点项目投资计划表!#REF!</f>
        <v>#REF!</v>
      </c>
      <c r="E67" s="10" t="e">
        <f>#REF!</f>
        <v>#REF!</v>
      </c>
      <c r="F67" s="10" t="e">
        <f>海南省2020年重点项目投资计划表!#REF!</f>
        <v>#REF!</v>
      </c>
      <c r="G67" s="10" t="e">
        <f>海南省2020年重点项目投资计划表!#REF!</f>
        <v>#REF!</v>
      </c>
      <c r="H67" s="10" t="e">
        <f>海南省2020年重点项目投资计划表!#REF!</f>
        <v>#REF!</v>
      </c>
      <c r="I67" s="10" t="e">
        <f>#REF!</f>
        <v>#REF!</v>
      </c>
      <c r="J67" s="10" t="e">
        <f>#REF!</f>
        <v>#REF!</v>
      </c>
      <c r="K67" s="10" t="e">
        <f>#REF!</f>
        <v>#REF!</v>
      </c>
      <c r="L67" s="11" t="e">
        <f>海南省2020年重点项目投资计划表!#REF!</f>
        <v>#REF!</v>
      </c>
      <c r="M67" s="10" t="e">
        <f>海南省2020年重点项目投资计划表!#REF!</f>
        <v>#REF!</v>
      </c>
      <c r="N67" s="10" t="e">
        <f>海南省2020年重点项目投资计划表!#REF!</f>
        <v>#REF!</v>
      </c>
      <c r="O67" s="10" t="e">
        <f>海南省2020年重点项目投资计划表!#REF!</f>
        <v>#REF!</v>
      </c>
      <c r="P67" s="10" t="e">
        <f>海南省2020年重点项目投资计划表!#REF!</f>
        <v>#REF!</v>
      </c>
      <c r="Q67" s="10" t="e">
        <f>海南省2020年重点项目投资计划表!#REF!</f>
        <v>#REF!</v>
      </c>
      <c r="R67" s="10" t="e">
        <f>#REF!</f>
        <v>#REF!</v>
      </c>
      <c r="S67" s="10" t="e">
        <f>#REF!</f>
        <v>#REF!</v>
      </c>
      <c r="T67" s="10" t="e">
        <f>#REF!</f>
        <v>#REF!</v>
      </c>
    </row>
    <row r="68" spans="1:20" ht="31.5" customHeight="1">
      <c r="A68" s="10">
        <v>24</v>
      </c>
      <c r="B68" s="10" t="e">
        <f>#REF!</f>
        <v>#REF!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#REF!</f>
        <v>#REF!</v>
      </c>
      <c r="G68" s="10" t="e">
        <f>#REF!</f>
        <v>#REF!</v>
      </c>
      <c r="H68" s="10" t="e">
        <f>#REF!</f>
        <v>#REF!</v>
      </c>
      <c r="I68" s="10" t="e">
        <f>#REF!</f>
        <v>#REF!</v>
      </c>
      <c r="J68" s="10" t="e">
        <f>#REF!</f>
        <v>#REF!</v>
      </c>
      <c r="K68" s="10" t="e">
        <f>#REF!</f>
        <v>#REF!</v>
      </c>
      <c r="L68" s="11" t="e">
        <f>#REF!</f>
        <v>#REF!</v>
      </c>
      <c r="M68" s="10" t="e">
        <f>#REF!</f>
        <v>#REF!</v>
      </c>
      <c r="N68" s="10" t="e">
        <f>海南省2020年重点项目投资计划表!#REF!</f>
        <v>#REF!</v>
      </c>
      <c r="O68" s="10" t="e">
        <f>海南省2020年重点项目投资计划表!#REF!</f>
        <v>#REF!</v>
      </c>
      <c r="P68" s="10" t="e">
        <f>海南省2020年重点项目投资计划表!#REF!</f>
        <v>#REF!</v>
      </c>
      <c r="Q68" s="10" t="e">
        <f>海南省2020年重点项目投资计划表!#REF!</f>
        <v>#REF!</v>
      </c>
      <c r="R68" s="10" t="e">
        <f>#REF!</f>
        <v>#REF!</v>
      </c>
      <c r="S68" s="10" t="e">
        <f>#REF!</f>
        <v>#REF!</v>
      </c>
      <c r="T68" s="10" t="e">
        <f>#REF!</f>
        <v>#REF!</v>
      </c>
    </row>
    <row r="69" spans="1:20" ht="31.5" customHeight="1">
      <c r="A69" s="10">
        <v>25</v>
      </c>
      <c r="B69" s="10" t="e">
        <f>#REF!</f>
        <v>#REF!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#REF!</f>
        <v>#REF!</v>
      </c>
      <c r="G69" s="10" t="e">
        <f>#REF!</f>
        <v>#REF!</v>
      </c>
      <c r="H69" s="10" t="e">
        <f>#REF!</f>
        <v>#REF!</v>
      </c>
      <c r="I69" s="10" t="e">
        <f>#REF!</f>
        <v>#REF!</v>
      </c>
      <c r="J69" s="10" t="e">
        <f>#REF!</f>
        <v>#REF!</v>
      </c>
      <c r="K69" s="10" t="e">
        <f>#REF!</f>
        <v>#REF!</v>
      </c>
      <c r="L69" s="11" t="e">
        <f>#REF!</f>
        <v>#REF!</v>
      </c>
      <c r="M69" s="10" t="e">
        <f>#REF!</f>
        <v>#REF!</v>
      </c>
      <c r="N69" s="10" t="e">
        <f>海南省2020年重点项目投资计划表!#REF!</f>
        <v>#REF!</v>
      </c>
      <c r="O69" s="10" t="e">
        <f>海南省2020年重点项目投资计划表!#REF!</f>
        <v>#REF!</v>
      </c>
      <c r="P69" s="10" t="e">
        <f>海南省2020年重点项目投资计划表!#REF!</f>
        <v>#REF!</v>
      </c>
      <c r="Q69" s="10" t="e">
        <f>海南省2020年重点项目投资计划表!#REF!</f>
        <v>#REF!</v>
      </c>
      <c r="R69" s="10" t="e">
        <f>#REF!</f>
        <v>#REF!</v>
      </c>
      <c r="S69" s="10" t="e">
        <f>#REF!</f>
        <v>#REF!</v>
      </c>
      <c r="T69" s="10" t="e">
        <f>#REF!</f>
        <v>#REF!</v>
      </c>
    </row>
    <row r="70" spans="1:20" ht="31.5" customHeight="1">
      <c r="A70" s="10">
        <v>26</v>
      </c>
      <c r="B70" s="10" t="e">
        <f>#REF!</f>
        <v>#REF!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e">
        <f>#REF!</f>
        <v>#REF!</v>
      </c>
      <c r="G70" s="10" t="e">
        <f>#REF!</f>
        <v>#REF!</v>
      </c>
      <c r="H70" s="10" t="e">
        <f>#REF!</f>
        <v>#REF!</v>
      </c>
      <c r="I70" s="10" t="e">
        <f>#REF!</f>
        <v>#REF!</v>
      </c>
      <c r="J70" s="10" t="e">
        <f>#REF!</f>
        <v>#REF!</v>
      </c>
      <c r="K70" s="10" t="e">
        <f>#REF!</f>
        <v>#REF!</v>
      </c>
      <c r="L70" s="11" t="e">
        <f>#REF!</f>
        <v>#REF!</v>
      </c>
      <c r="M70" s="10" t="e">
        <f>#REF!</f>
        <v>#REF!</v>
      </c>
      <c r="N70" s="10" t="e">
        <f>海南省2020年重点项目投资计划表!#REF!</f>
        <v>#REF!</v>
      </c>
      <c r="O70" s="10" t="e">
        <f>海南省2020年重点项目投资计划表!#REF!</f>
        <v>#REF!</v>
      </c>
      <c r="P70" s="10" t="e">
        <f>海南省2020年重点项目投资计划表!#REF!</f>
        <v>#REF!</v>
      </c>
      <c r="Q70" s="10" t="e">
        <f>海南省2020年重点项目投资计划表!#REF!</f>
        <v>#REF!</v>
      </c>
      <c r="R70" s="10" t="e">
        <f>#REF!</f>
        <v>#REF!</v>
      </c>
      <c r="S70" s="10" t="e">
        <f>#REF!</f>
        <v>#REF!</v>
      </c>
      <c r="T70" s="10"/>
    </row>
    <row r="71" spans="1:20" s="4" customFormat="1" ht="45" customHeight="1">
      <c r="A71" s="7"/>
      <c r="B71" s="79" t="s">
        <v>138</v>
      </c>
      <c r="C71" s="80"/>
      <c r="D71" s="81"/>
      <c r="E71" s="10"/>
      <c r="F71" s="10"/>
      <c r="G71" s="10"/>
      <c r="H71" s="10"/>
      <c r="I71" s="10" t="e">
        <f>I72+I73+I74+I75</f>
        <v>#REF!</v>
      </c>
      <c r="J71" s="10" t="e">
        <f>J72+J73+J74+J75</f>
        <v>#REF!</v>
      </c>
      <c r="K71" s="10" t="e">
        <f>K72+K73+K74+K75</f>
        <v>#REF!</v>
      </c>
      <c r="L71" s="11"/>
      <c r="M71" s="10"/>
      <c r="N71" s="10"/>
      <c r="O71" s="10"/>
      <c r="P71" s="10"/>
      <c r="Q71" s="10"/>
      <c r="R71" s="10"/>
      <c r="S71" s="10"/>
      <c r="T71" s="10"/>
    </row>
    <row r="72" spans="1:20" ht="30" customHeight="1">
      <c r="A72" s="10">
        <v>1</v>
      </c>
      <c r="B72" s="10" t="e">
        <f>#REF!</f>
        <v>#REF!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#REF!</f>
        <v>#REF!</v>
      </c>
      <c r="G72" s="10" t="e">
        <f>#REF!</f>
        <v>#REF!</v>
      </c>
      <c r="H72" s="10" t="e">
        <f>#REF!</f>
        <v>#REF!</v>
      </c>
      <c r="I72" s="10" t="e">
        <f>#REF!</f>
        <v>#REF!</v>
      </c>
      <c r="J72" s="10" t="e">
        <f>#REF!</f>
        <v>#REF!</v>
      </c>
      <c r="K72" s="10" t="e">
        <f>#REF!</f>
        <v>#REF!</v>
      </c>
      <c r="L72" s="11" t="e">
        <f>#REF!</f>
        <v>#REF!</v>
      </c>
      <c r="M72" s="10" t="e">
        <f>#REF!</f>
        <v>#REF!</v>
      </c>
      <c r="N72" s="10" t="e">
        <f>#REF!</f>
        <v>#REF!</v>
      </c>
      <c r="O72" s="10" t="e">
        <f>#REF!</f>
        <v>#REF!</v>
      </c>
      <c r="P72" s="10" t="e">
        <f>#REF!</f>
        <v>#REF!</v>
      </c>
      <c r="Q72" s="10" t="e">
        <f>#REF!</f>
        <v>#REF!</v>
      </c>
      <c r="R72" s="10" t="e">
        <f>#REF!</f>
        <v>#REF!</v>
      </c>
      <c r="S72" s="10" t="e">
        <f>#REF!</f>
        <v>#REF!</v>
      </c>
      <c r="T72" s="10"/>
    </row>
    <row r="73" spans="1:20" ht="30" customHeight="1">
      <c r="A73" s="10">
        <v>2</v>
      </c>
      <c r="B73" s="10" t="e">
        <f>#REF!</f>
        <v>#REF!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e">
        <f>#REF!</f>
        <v>#REF!</v>
      </c>
      <c r="G73" s="10" t="e">
        <f>#REF!</f>
        <v>#REF!</v>
      </c>
      <c r="H73" s="10" t="e">
        <f>#REF!</f>
        <v>#REF!</v>
      </c>
      <c r="I73" s="10" t="e">
        <f>#REF!</f>
        <v>#REF!</v>
      </c>
      <c r="J73" s="10" t="e">
        <f>#REF!</f>
        <v>#REF!</v>
      </c>
      <c r="K73" s="10" t="e">
        <f>#REF!</f>
        <v>#REF!</v>
      </c>
      <c r="L73" s="11" t="e">
        <f>#REF!</f>
        <v>#REF!</v>
      </c>
      <c r="M73" s="10" t="e">
        <f>#REF!</f>
        <v>#REF!</v>
      </c>
      <c r="N73" s="10" t="e">
        <f>#REF!</f>
        <v>#REF!</v>
      </c>
      <c r="O73" s="10" t="e">
        <f>#REF!</f>
        <v>#REF!</v>
      </c>
      <c r="P73" s="10" t="e">
        <f>#REF!</f>
        <v>#REF!</v>
      </c>
      <c r="Q73" s="10" t="e">
        <f>#REF!</f>
        <v>#REF!</v>
      </c>
      <c r="R73" s="10" t="e">
        <f>#REF!</f>
        <v>#REF!</v>
      </c>
      <c r="S73" s="10" t="e">
        <f>#REF!</f>
        <v>#REF!</v>
      </c>
      <c r="T73" s="10"/>
    </row>
    <row r="74" spans="1:20" ht="30" customHeight="1">
      <c r="A74" s="10">
        <v>3</v>
      </c>
      <c r="B74" s="10" t="e">
        <f>#REF!</f>
        <v>#REF!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e">
        <f>#REF!</f>
        <v>#REF!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1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/>
    </row>
    <row r="75" spans="1:20" ht="30" customHeight="1">
      <c r="A75" s="10">
        <v>4</v>
      </c>
      <c r="B75" s="10" t="str">
        <f>'[1]Sheet1'!B55</f>
        <v>海南省文昌国际航天城核心区基础设施项目</v>
      </c>
      <c r="C75" s="10" t="str">
        <f>'[1]Sheet1'!C55</f>
        <v>市城投公司</v>
      </c>
      <c r="D75" s="11" t="str">
        <f>'[1]Sheet1'!D55</f>
        <v>市政基础设施总投资约23亿元，建设内容包括道路工程、交通工程、绿化工程、给水工程、污水工程、雨水工程、电力工程、电信工程、燃气工程等。</v>
      </c>
      <c r="E75" s="10" t="str">
        <f>'[1]Sheet1'!E55</f>
        <v>新建</v>
      </c>
      <c r="F75" s="10" t="str">
        <f>'[1]Sheet1'!F55</f>
        <v>文昌文城镇</v>
      </c>
      <c r="G75" s="10">
        <f>'[1]Sheet1'!G55</f>
        <v>2020</v>
      </c>
      <c r="H75" s="10">
        <f>'[1]Sheet1'!H55</f>
        <v>2022</v>
      </c>
      <c r="I75" s="10" t="e">
        <f>#REF!</f>
        <v>#REF!</v>
      </c>
      <c r="J75" s="10" t="e">
        <f>#REF!</f>
        <v>#REF!</v>
      </c>
      <c r="K75" s="10" t="e">
        <f>#REF!</f>
        <v>#REF!</v>
      </c>
      <c r="L75" s="11" t="str">
        <f>'[1]Sheet1'!L55</f>
        <v>核心区修路</v>
      </c>
      <c r="M75" s="10" t="str">
        <f>'[1]Sheet1'!M55</f>
        <v>文昌</v>
      </c>
      <c r="N75" s="10" t="e">
        <f>#REF!</f>
        <v>#REF!</v>
      </c>
      <c r="O75" s="10" t="e">
        <f>#REF!</f>
        <v>#REF!</v>
      </c>
      <c r="P75" s="10" t="e">
        <f>#REF!</f>
        <v>#REF!</v>
      </c>
      <c r="Q75" s="10" t="e">
        <f>#REF!</f>
        <v>#REF!</v>
      </c>
      <c r="R75" s="10" t="e">
        <f>#REF!</f>
        <v>#REF!</v>
      </c>
      <c r="S75" s="10" t="e">
        <f>#REF!</f>
        <v>#REF!</v>
      </c>
      <c r="T75" s="10" t="e">
        <f>#REF!</f>
        <v>#REF!</v>
      </c>
    </row>
    <row r="76" spans="1:20" ht="42.75" customHeight="1">
      <c r="A76" s="7"/>
      <c r="B76" s="79" t="s">
        <v>139</v>
      </c>
      <c r="C76" s="80"/>
      <c r="D76" s="81"/>
      <c r="E76" s="10"/>
      <c r="F76" s="10"/>
      <c r="G76" s="10"/>
      <c r="H76" s="10"/>
      <c r="I76" s="10" t="e">
        <f>I77+I78+I79+I80+I81</f>
        <v>#REF!</v>
      </c>
      <c r="J76" s="10" t="e">
        <f>J77+J78+J79+J80+J81</f>
        <v>#REF!</v>
      </c>
      <c r="K76" s="10" t="e">
        <f>K77+K78+K79+K80+K81</f>
        <v>#REF!</v>
      </c>
      <c r="L76" s="11"/>
      <c r="M76" s="10"/>
      <c r="N76" s="10"/>
      <c r="O76" s="10"/>
      <c r="P76" s="10"/>
      <c r="Q76" s="10"/>
      <c r="R76" s="10"/>
      <c r="S76" s="10"/>
      <c r="T76" s="10"/>
    </row>
    <row r="77" spans="1:20" ht="28.5" customHeight="1">
      <c r="A77" s="16" t="s">
        <v>140</v>
      </c>
      <c r="B77" s="10" t="e">
        <f>#REF!</f>
        <v>#REF!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#REF!</f>
        <v>#REF!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1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/>
    </row>
    <row r="78" spans="1:20" ht="28.5" customHeight="1">
      <c r="A78" s="16" t="s">
        <v>141</v>
      </c>
      <c r="B78" s="10" t="e">
        <f>#REF!</f>
        <v>#REF!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#REF!</f>
        <v>#REF!</v>
      </c>
      <c r="G78" s="10" t="e">
        <f>#REF!</f>
        <v>#REF!</v>
      </c>
      <c r="H78" s="10" t="e">
        <f>#REF!</f>
        <v>#REF!</v>
      </c>
      <c r="I78" s="10" t="e">
        <f>#REF!</f>
        <v>#REF!</v>
      </c>
      <c r="J78" s="10" t="e">
        <f>#REF!</f>
        <v>#REF!</v>
      </c>
      <c r="K78" s="10" t="e">
        <f>#REF!</f>
        <v>#REF!</v>
      </c>
      <c r="L78" s="11" t="e">
        <f>#REF!</f>
        <v>#REF!</v>
      </c>
      <c r="M78" s="10" t="e">
        <f>#REF!</f>
        <v>#REF!</v>
      </c>
      <c r="N78" s="10" t="e">
        <f>海南省2020年重点项目投资计划表!#REF!</f>
        <v>#REF!</v>
      </c>
      <c r="O78" s="10" t="e">
        <f>海南省2020年重点项目投资计划表!#REF!</f>
        <v>#REF!</v>
      </c>
      <c r="P78" s="10" t="e">
        <f>海南省2020年重点项目投资计划表!#REF!</f>
        <v>#REF!</v>
      </c>
      <c r="Q78" s="10" t="e">
        <f>海南省2020年重点项目投资计划表!#REF!</f>
        <v>#REF!</v>
      </c>
      <c r="R78" s="10" t="e">
        <f>#REF!</f>
        <v>#REF!</v>
      </c>
      <c r="S78" s="10" t="e">
        <f>#REF!</f>
        <v>#REF!</v>
      </c>
      <c r="T78" s="10"/>
    </row>
    <row r="79" spans="1:20" ht="36.75" customHeight="1">
      <c r="A79" s="16" t="s">
        <v>142</v>
      </c>
      <c r="B79" s="10" t="str">
        <f>'海南省2020年重点项目投资计划表'!B79</f>
        <v>琼海市文化体育中心项目</v>
      </c>
      <c r="C79" s="10" t="e">
        <f>海南省2020年重点项目投资计划表!#REF!</f>
        <v>#REF!</v>
      </c>
      <c r="D79" s="11" t="e">
        <f>海南省2020年重点项目投资计划表!#REF!</f>
        <v>#REF!</v>
      </c>
      <c r="E79" s="10" t="e">
        <f>#REF!</f>
        <v>#REF!</v>
      </c>
      <c r="F79" s="10" t="e">
        <f>海南省2020年重点项目投资计划表!#REF!</f>
        <v>#REF!</v>
      </c>
      <c r="G79" s="10" t="e">
        <f>海南省2020年重点项目投资计划表!#REF!</f>
        <v>#REF!</v>
      </c>
      <c r="H79" s="10" t="e">
        <f>海南省2020年重点项目投资计划表!#REF!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1" t="e">
        <f>海南省2020年重点项目投资计划表!#REF!</f>
        <v>#REF!</v>
      </c>
      <c r="M79" s="10" t="e">
        <f>海南省2020年重点项目投资计划表!#REF!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/>
    </row>
    <row r="80" spans="1:20" ht="28.5" customHeight="1">
      <c r="A80" s="16" t="s">
        <v>143</v>
      </c>
      <c r="B80" s="10" t="e">
        <f>#REF!</f>
        <v>#REF!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e">
        <f>#REF!</f>
        <v>#REF!</v>
      </c>
      <c r="G80" s="10" t="e">
        <f>#REF!</f>
        <v>#REF!</v>
      </c>
      <c r="H80" s="10" t="e">
        <f>#REF!</f>
        <v>#REF!</v>
      </c>
      <c r="I80" s="10" t="e">
        <f>#REF!</f>
        <v>#REF!</v>
      </c>
      <c r="J80" s="10" t="e">
        <f>#REF!</f>
        <v>#REF!</v>
      </c>
      <c r="K80" s="10" t="e">
        <f>#REF!</f>
        <v>#REF!</v>
      </c>
      <c r="L80" s="11" t="e">
        <f>#REF!</f>
        <v>#REF!</v>
      </c>
      <c r="M80" s="10" t="e">
        <f>#REF!</f>
        <v>#REF!</v>
      </c>
      <c r="N80" s="10" t="e">
        <f>海南省2020年重点项目投资计划表!#REF!</f>
        <v>#REF!</v>
      </c>
      <c r="O80" s="10" t="e">
        <f>海南省2020年重点项目投资计划表!#REF!</f>
        <v>#REF!</v>
      </c>
      <c r="P80" s="10" t="e">
        <f>海南省2020年重点项目投资计划表!#REF!</f>
        <v>#REF!</v>
      </c>
      <c r="Q80" s="10" t="e">
        <f>海南省2020年重点项目投资计划表!#REF!</f>
        <v>#REF!</v>
      </c>
      <c r="R80" s="10" t="e">
        <f>#REF!</f>
        <v>#REF!</v>
      </c>
      <c r="S80" s="10" t="e">
        <f>#REF!</f>
        <v>#REF!</v>
      </c>
      <c r="T80" s="10"/>
    </row>
    <row r="81" spans="1:20" ht="28.5" customHeight="1">
      <c r="A81" s="16" t="s">
        <v>144</v>
      </c>
      <c r="B81" s="10" t="e">
        <f>#REF!</f>
        <v>#REF!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#REF!</f>
        <v>#REF!</v>
      </c>
      <c r="G81" s="10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1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/>
    </row>
    <row r="82" spans="1:20" ht="39.75" customHeight="1">
      <c r="A82" s="7"/>
      <c r="B82" s="79" t="s">
        <v>145</v>
      </c>
      <c r="C82" s="80"/>
      <c r="D82" s="81"/>
      <c r="E82" s="10"/>
      <c r="F82" s="10"/>
      <c r="G82" s="10"/>
      <c r="H82" s="10"/>
      <c r="I82" s="10" t="e">
        <f>I83</f>
        <v>#REF!</v>
      </c>
      <c r="J82" s="10" t="e">
        <f>J83</f>
        <v>#REF!</v>
      </c>
      <c r="K82" s="10" t="e">
        <f>K83</f>
        <v>#REF!</v>
      </c>
      <c r="L82" s="11"/>
      <c r="M82" s="10"/>
      <c r="N82" s="10"/>
      <c r="O82" s="10"/>
      <c r="P82" s="10"/>
      <c r="Q82" s="10"/>
      <c r="R82" s="10"/>
      <c r="S82" s="10"/>
      <c r="T82" s="10"/>
    </row>
    <row r="83" spans="1:20" ht="33" customHeight="1">
      <c r="A83" s="7">
        <v>1</v>
      </c>
      <c r="B83" s="10" t="str">
        <f>'海南省2020年重点项目投资计划表'!B114</f>
        <v>大唐万宁燃气电厂工程</v>
      </c>
      <c r="C83" s="10" t="e">
        <f>海南省2020年重点项目投资计划表!#REF!</f>
        <v>#REF!</v>
      </c>
      <c r="D83" s="11" t="e">
        <f>海南省2020年重点项目投资计划表!#REF!</f>
        <v>#REF!</v>
      </c>
      <c r="E83" s="10" t="e">
        <f>#REF!</f>
        <v>#REF!</v>
      </c>
      <c r="F83" s="10" t="e">
        <f>海南省2020年重点项目投资计划表!#REF!</f>
        <v>#REF!</v>
      </c>
      <c r="G83" s="10" t="e">
        <f>海南省2020年重点项目投资计划表!#REF!</f>
        <v>#REF!</v>
      </c>
      <c r="H83" s="10" t="e">
        <f>海南省2020年重点项目投资计划表!#REF!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1" t="e">
        <f>海南省2020年重点项目投资计划表!#REF!</f>
        <v>#REF!</v>
      </c>
      <c r="M83" s="10" t="e">
        <f>海南省2020年重点项目投资计划表!#REF!</f>
        <v>#REF!</v>
      </c>
      <c r="N83" s="10" t="e">
        <f>海南省2020年重点项目投资计划表!#REF!</f>
        <v>#REF!</v>
      </c>
      <c r="O83" s="10" t="e">
        <f>海南省2020年重点项目投资计划表!#REF!</f>
        <v>#REF!</v>
      </c>
      <c r="P83" s="10" t="e">
        <f>海南省2020年重点项目投资计划表!#REF!</f>
        <v>#REF!</v>
      </c>
      <c r="Q83" s="10" t="e">
        <f>海南省2020年重点项目投资计划表!#REF!</f>
        <v>#REF!</v>
      </c>
      <c r="R83" s="10" t="e">
        <f>#REF!</f>
        <v>#REF!</v>
      </c>
      <c r="S83" s="10" t="e">
        <f>#REF!</f>
        <v>#REF!</v>
      </c>
      <c r="T83" s="10"/>
    </row>
    <row r="84" spans="1:20" ht="39.75" customHeight="1">
      <c r="A84" s="7"/>
      <c r="B84" s="79" t="s">
        <v>146</v>
      </c>
      <c r="C84" s="80"/>
      <c r="D84" s="81"/>
      <c r="E84" s="10"/>
      <c r="F84" s="10"/>
      <c r="G84" s="10"/>
      <c r="H84" s="10"/>
      <c r="I84" s="10" t="e">
        <f>I85+I86</f>
        <v>#REF!</v>
      </c>
      <c r="J84" s="10" t="e">
        <f>J85+J86</f>
        <v>#REF!</v>
      </c>
      <c r="K84" s="10" t="e">
        <f>K85+K86</f>
        <v>#REF!</v>
      </c>
      <c r="L84" s="11"/>
      <c r="M84" s="10"/>
      <c r="N84" s="10"/>
      <c r="O84" s="10"/>
      <c r="P84" s="10"/>
      <c r="Q84" s="10"/>
      <c r="R84" s="10"/>
      <c r="S84" s="10"/>
      <c r="T84" s="10"/>
    </row>
    <row r="85" spans="1:20" ht="34.5" customHeight="1">
      <c r="A85" s="7">
        <v>1</v>
      </c>
      <c r="B85" s="10" t="e">
        <f>海南省2020年重点项目投资计划表!#REF!</f>
        <v>#REF!</v>
      </c>
      <c r="C85" s="10" t="e">
        <f>海南省2020年重点项目投资计划表!#REF!</f>
        <v>#REF!</v>
      </c>
      <c r="D85" s="11" t="e">
        <f>海南省2020年重点项目投资计划表!#REF!</f>
        <v>#REF!</v>
      </c>
      <c r="E85" s="10" t="e">
        <f>#REF!</f>
        <v>#REF!</v>
      </c>
      <c r="F85" s="10" t="e">
        <f>海南省2020年重点项目投资计划表!#REF!</f>
        <v>#REF!</v>
      </c>
      <c r="G85" s="10" t="e">
        <f>海南省2020年重点项目投资计划表!#REF!</f>
        <v>#REF!</v>
      </c>
      <c r="H85" s="10" t="e">
        <f>海南省2020年重点项目投资计划表!#REF!</f>
        <v>#REF!</v>
      </c>
      <c r="I85" s="10" t="e">
        <f>#REF!</f>
        <v>#REF!</v>
      </c>
      <c r="J85" s="10" t="e">
        <f>#REF!</f>
        <v>#REF!</v>
      </c>
      <c r="K85" s="10" t="e">
        <f>#REF!</f>
        <v>#REF!</v>
      </c>
      <c r="L85" s="11" t="e">
        <f>海南省2020年重点项目投资计划表!#REF!</f>
        <v>#REF!</v>
      </c>
      <c r="M85" s="10" t="e">
        <f>海南省2020年重点项目投资计划表!#REF!</f>
        <v>#REF!</v>
      </c>
      <c r="N85" s="10" t="e">
        <f>#REF!</f>
        <v>#REF!</v>
      </c>
      <c r="O85" s="10" t="e">
        <f>#REF!</f>
        <v>#REF!</v>
      </c>
      <c r="P85" s="10" t="e">
        <f>#REF!</f>
        <v>#REF!</v>
      </c>
      <c r="Q85" s="10" t="e">
        <f>#REF!</f>
        <v>#REF!</v>
      </c>
      <c r="R85" s="10" t="e">
        <f>#REF!</f>
        <v>#REF!</v>
      </c>
      <c r="S85" s="10" t="e">
        <f>#REF!</f>
        <v>#REF!</v>
      </c>
      <c r="T85" s="10"/>
    </row>
    <row r="86" spans="1:20" ht="34.5" customHeight="1">
      <c r="A86" s="7">
        <v>2</v>
      </c>
      <c r="B86" s="10" t="str">
        <f>'海南省2020年重点项目投资计划表'!B38</f>
        <v>陵水17-2气田开发项目</v>
      </c>
      <c r="C86" s="10" t="e">
        <f>海南省2020年重点项目投资计划表!#REF!</f>
        <v>#REF!</v>
      </c>
      <c r="D86" s="11" t="e">
        <f>海南省2020年重点项目投资计划表!#REF!</f>
        <v>#REF!</v>
      </c>
      <c r="E86" s="10" t="e">
        <f>#REF!</f>
        <v>#REF!</v>
      </c>
      <c r="F86" s="10" t="e">
        <f>海南省2020年重点项目投资计划表!#REF!</f>
        <v>#REF!</v>
      </c>
      <c r="G86" s="10" t="e">
        <f>海南省2020年重点项目投资计划表!#REF!</f>
        <v>#REF!</v>
      </c>
      <c r="H86" s="10" t="e">
        <f>海南省2020年重点项目投资计划表!#REF!</f>
        <v>#REF!</v>
      </c>
      <c r="I86" s="10" t="e">
        <f>#REF!</f>
        <v>#REF!</v>
      </c>
      <c r="J86" s="10" t="e">
        <f>#REF!</f>
        <v>#REF!</v>
      </c>
      <c r="K86" s="10" t="e">
        <f>#REF!</f>
        <v>#REF!</v>
      </c>
      <c r="L86" s="11" t="e">
        <f>海南省2020年重点项目投资计划表!#REF!</f>
        <v>#REF!</v>
      </c>
      <c r="M86" s="10" t="e">
        <f>海南省2020年重点项目投资计划表!#REF!</f>
        <v>#REF!</v>
      </c>
      <c r="N86" s="10" t="e">
        <f>#REF!</f>
        <v>#REF!</v>
      </c>
      <c r="O86" s="10" t="e">
        <f>#REF!</f>
        <v>#REF!</v>
      </c>
      <c r="P86" s="10" t="e">
        <f>#REF!</f>
        <v>#REF!</v>
      </c>
      <c r="Q86" s="10" t="e">
        <f>#REF!</f>
        <v>#REF!</v>
      </c>
      <c r="R86" s="10" t="e">
        <f>#REF!</f>
        <v>#REF!</v>
      </c>
      <c r="S86" s="10" t="e">
        <f>#REF!</f>
        <v>#REF!</v>
      </c>
      <c r="T86" s="10" t="e">
        <f>#REF!</f>
        <v>#REF!</v>
      </c>
    </row>
    <row r="87" spans="1:20" ht="37.5" customHeight="1">
      <c r="A87" s="7"/>
      <c r="B87" s="79" t="s">
        <v>147</v>
      </c>
      <c r="C87" s="80"/>
      <c r="D87" s="81"/>
      <c r="E87" s="10"/>
      <c r="F87" s="10"/>
      <c r="G87" s="10"/>
      <c r="H87" s="10"/>
      <c r="I87" s="10" t="e">
        <f>I88</f>
        <v>#REF!</v>
      </c>
      <c r="J87" s="10" t="e">
        <f>J88</f>
        <v>#REF!</v>
      </c>
      <c r="K87" s="10" t="e">
        <f>K88</f>
        <v>#REF!</v>
      </c>
      <c r="L87" s="11"/>
      <c r="M87" s="10"/>
      <c r="N87" s="10"/>
      <c r="O87" s="10"/>
      <c r="P87" s="10"/>
      <c r="Q87" s="10"/>
      <c r="R87" s="10"/>
      <c r="S87" s="10"/>
      <c r="T87" s="10"/>
    </row>
    <row r="88" spans="1:20" ht="58.5" customHeight="1">
      <c r="A88" s="10">
        <v>1</v>
      </c>
      <c r="B88" s="10" t="e">
        <f>#REF!</f>
        <v>#REF!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#REF!</f>
        <v>#REF!</v>
      </c>
      <c r="G88" s="10" t="e">
        <f>#REF!</f>
        <v>#REF!</v>
      </c>
      <c r="H88" s="10" t="e">
        <f>#REF!</f>
        <v>#REF!</v>
      </c>
      <c r="I88" s="10" t="e">
        <f>#REF!</f>
        <v>#REF!</v>
      </c>
      <c r="J88" s="10" t="e">
        <f>#REF!</f>
        <v>#REF!</v>
      </c>
      <c r="K88" s="10" t="e">
        <f>#REF!</f>
        <v>#REF!</v>
      </c>
      <c r="L88" s="11" t="e">
        <f>#REF!</f>
        <v>#REF!</v>
      </c>
      <c r="M88" s="10" t="e">
        <f>#REF!</f>
        <v>#REF!</v>
      </c>
      <c r="N88" s="10" t="e">
        <f>#REF!</f>
        <v>#REF!</v>
      </c>
      <c r="O88" s="10" t="e">
        <f>#REF!</f>
        <v>#REF!</v>
      </c>
      <c r="P88" s="10" t="e">
        <f>#REF!</f>
        <v>#REF!</v>
      </c>
      <c r="Q88" s="10" t="e">
        <f>#REF!</f>
        <v>#REF!</v>
      </c>
      <c r="R88" s="10" t="e">
        <f>#REF!</f>
        <v>#REF!</v>
      </c>
      <c r="S88" s="10" t="e">
        <f>#REF!</f>
        <v>#REF!</v>
      </c>
      <c r="T88" s="10"/>
    </row>
    <row r="89" spans="1:20" ht="40.5" customHeight="1">
      <c r="A89" s="10"/>
      <c r="B89" s="79" t="s">
        <v>148</v>
      </c>
      <c r="C89" s="80"/>
      <c r="D89" s="81"/>
      <c r="E89" s="10"/>
      <c r="F89" s="10"/>
      <c r="G89" s="10"/>
      <c r="H89" s="10"/>
      <c r="I89" s="10" t="e">
        <f>I90+I91+I92+I93+I94+I95+I96+I97</f>
        <v>#REF!</v>
      </c>
      <c r="J89" s="10" t="e">
        <f>J90+J91+J92+J93+J94+J95+J96+J97</f>
        <v>#REF!</v>
      </c>
      <c r="K89" s="10" t="e">
        <f>K90+K91+K92+K93+K94+K95+K96+K97</f>
        <v>#REF!</v>
      </c>
      <c r="L89" s="11"/>
      <c r="M89" s="10"/>
      <c r="N89" s="10"/>
      <c r="O89" s="10"/>
      <c r="P89" s="10"/>
      <c r="Q89" s="10"/>
      <c r="R89" s="10"/>
      <c r="S89" s="10"/>
      <c r="T89" s="10"/>
    </row>
    <row r="90" spans="1:20" ht="31.5" customHeight="1">
      <c r="A90" s="10">
        <v>1</v>
      </c>
      <c r="B90" s="10" t="e">
        <f>#REF!</f>
        <v>#REF!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#REF!</f>
        <v>#REF!</v>
      </c>
      <c r="G90" s="10" t="e">
        <f>#REF!</f>
        <v>#REF!</v>
      </c>
      <c r="H90" s="10" t="e">
        <f>#REF!</f>
        <v>#REF!</v>
      </c>
      <c r="I90" s="10" t="e">
        <f>#REF!</f>
        <v>#REF!</v>
      </c>
      <c r="J90" s="10" t="e">
        <f>#REF!</f>
        <v>#REF!</v>
      </c>
      <c r="K90" s="10" t="e">
        <f>#REF!</f>
        <v>#REF!</v>
      </c>
      <c r="L90" s="11" t="e">
        <f>#REF!</f>
        <v>#REF!</v>
      </c>
      <c r="M90" s="10" t="e">
        <f>#REF!</f>
        <v>#REF!</v>
      </c>
      <c r="N90" s="10" t="e">
        <f>#REF!</f>
        <v>#REF!</v>
      </c>
      <c r="O90" s="10" t="e">
        <f>#REF!</f>
        <v>#REF!</v>
      </c>
      <c r="P90" s="10" t="e">
        <f>#REF!</f>
        <v>#REF!</v>
      </c>
      <c r="Q90" s="10" t="e">
        <f>#REF!</f>
        <v>#REF!</v>
      </c>
      <c r="R90" s="10" t="e">
        <f>#REF!</f>
        <v>#REF!</v>
      </c>
      <c r="S90" s="10" t="e">
        <f>#REF!</f>
        <v>#REF!</v>
      </c>
      <c r="T90" s="10"/>
    </row>
    <row r="91" spans="1:20" ht="31.5" customHeight="1">
      <c r="A91" s="7">
        <v>2</v>
      </c>
      <c r="B91" s="10" t="e">
        <f>#REF!</f>
        <v>#REF!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e">
        <f>#REF!</f>
        <v>#REF!</v>
      </c>
      <c r="G91" s="10" t="e">
        <f>#REF!</f>
        <v>#REF!</v>
      </c>
      <c r="H91" s="10" t="e">
        <f>#REF!</f>
        <v>#REF!</v>
      </c>
      <c r="I91" s="10" t="e">
        <f>#REF!</f>
        <v>#REF!</v>
      </c>
      <c r="J91" s="10" t="e">
        <f>#REF!</f>
        <v>#REF!</v>
      </c>
      <c r="K91" s="10" t="e">
        <f>#REF!</f>
        <v>#REF!</v>
      </c>
      <c r="L91" s="11" t="e">
        <f>#REF!</f>
        <v>#REF!</v>
      </c>
      <c r="M91" s="10" t="e">
        <f>#REF!</f>
        <v>#REF!</v>
      </c>
      <c r="N91" s="10" t="e">
        <f>#REF!</f>
        <v>#REF!</v>
      </c>
      <c r="O91" s="10" t="e">
        <f>#REF!</f>
        <v>#REF!</v>
      </c>
      <c r="P91" s="10" t="e">
        <f>#REF!</f>
        <v>#REF!</v>
      </c>
      <c r="Q91" s="10" t="e">
        <f>#REF!</f>
        <v>#REF!</v>
      </c>
      <c r="R91" s="10" t="e">
        <f>#REF!</f>
        <v>#REF!</v>
      </c>
      <c r="S91" s="10" t="e">
        <f>#REF!</f>
        <v>#REF!</v>
      </c>
      <c r="T91" s="10"/>
    </row>
    <row r="92" spans="1:20" ht="31.5" customHeight="1">
      <c r="A92" s="7">
        <v>3</v>
      </c>
      <c r="B92" s="10" t="e">
        <f>#REF!</f>
        <v>#REF!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#REF!</f>
        <v>#REF!</v>
      </c>
      <c r="G92" s="10" t="e">
        <f>#REF!</f>
        <v>#REF!</v>
      </c>
      <c r="H92" s="10" t="e">
        <f>#REF!</f>
        <v>#REF!</v>
      </c>
      <c r="I92" s="10" t="e">
        <f>#REF!</f>
        <v>#REF!</v>
      </c>
      <c r="J92" s="10" t="e">
        <f>#REF!</f>
        <v>#REF!</v>
      </c>
      <c r="K92" s="10" t="e">
        <f>#REF!</f>
        <v>#REF!</v>
      </c>
      <c r="L92" s="11" t="e">
        <f>#REF!</f>
        <v>#REF!</v>
      </c>
      <c r="M92" s="10" t="e">
        <f>#REF!</f>
        <v>#REF!</v>
      </c>
      <c r="N92" s="10" t="e">
        <f>海南省2020年重点项目投资计划表!#REF!</f>
        <v>#REF!</v>
      </c>
      <c r="O92" s="10" t="e">
        <f>海南省2020年重点项目投资计划表!#REF!</f>
        <v>#REF!</v>
      </c>
      <c r="P92" s="10" t="e">
        <f>海南省2020年重点项目投资计划表!#REF!</f>
        <v>#REF!</v>
      </c>
      <c r="Q92" s="10" t="e">
        <f>海南省2020年重点项目投资计划表!#REF!</f>
        <v>#REF!</v>
      </c>
      <c r="R92" s="10" t="e">
        <f>#REF!</f>
        <v>#REF!</v>
      </c>
      <c r="S92" s="10" t="e">
        <f>#REF!</f>
        <v>#REF!</v>
      </c>
      <c r="T92" s="10"/>
    </row>
    <row r="93" spans="1:20" ht="31.5" customHeight="1">
      <c r="A93" s="7">
        <v>4</v>
      </c>
      <c r="B93" s="10" t="str">
        <f>'海南省2020年重点项目投资计划表'!B60</f>
        <v>北京外国语大学附属澄迈外国语学校项目</v>
      </c>
      <c r="C93" s="10" t="e">
        <f>海南省2020年重点项目投资计划表!#REF!</f>
        <v>#REF!</v>
      </c>
      <c r="D93" s="11" t="e">
        <f>海南省2020年重点项目投资计划表!#REF!</f>
        <v>#REF!</v>
      </c>
      <c r="E93" s="10" t="e">
        <f>#REF!</f>
        <v>#REF!</v>
      </c>
      <c r="F93" s="10" t="e">
        <f>海南省2020年重点项目投资计划表!#REF!</f>
        <v>#REF!</v>
      </c>
      <c r="G93" s="10" t="e">
        <f>海南省2020年重点项目投资计划表!#REF!</f>
        <v>#REF!</v>
      </c>
      <c r="H93" s="10" t="e">
        <f>海南省2020年重点项目投资计划表!#REF!</f>
        <v>#REF!</v>
      </c>
      <c r="I93" s="10" t="e">
        <f>#REF!</f>
        <v>#REF!</v>
      </c>
      <c r="J93" s="10" t="e">
        <f>#REF!</f>
        <v>#REF!</v>
      </c>
      <c r="K93" s="10" t="e">
        <f>#REF!</f>
        <v>#REF!</v>
      </c>
      <c r="L93" s="11" t="e">
        <f>海南省2020年重点项目投资计划表!#REF!</f>
        <v>#REF!</v>
      </c>
      <c r="M93" s="10" t="e">
        <f>海南省2020年重点项目投资计划表!#REF!</f>
        <v>#REF!</v>
      </c>
      <c r="N93" s="10" t="e">
        <f>海南省2020年重点项目投资计划表!#REF!</f>
        <v>#REF!</v>
      </c>
      <c r="O93" s="10" t="e">
        <f>海南省2020年重点项目投资计划表!#REF!</f>
        <v>#REF!</v>
      </c>
      <c r="P93" s="10" t="e">
        <f>海南省2020年重点项目投资计划表!#REF!</f>
        <v>#REF!</v>
      </c>
      <c r="Q93" s="10" t="e">
        <f>海南省2020年重点项目投资计划表!#REF!</f>
        <v>#REF!</v>
      </c>
      <c r="R93" s="10" t="e">
        <f>#REF!</f>
        <v>#REF!</v>
      </c>
      <c r="S93" s="10" t="e">
        <f>#REF!</f>
        <v>#REF!</v>
      </c>
      <c r="T93" s="10"/>
    </row>
    <row r="94" spans="1:20" ht="31.5" customHeight="1">
      <c r="A94" s="7">
        <v>5</v>
      </c>
      <c r="B94" s="10" t="e">
        <f>#REF!</f>
        <v>#REF!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e">
        <f>#REF!</f>
        <v>#REF!</v>
      </c>
      <c r="G94" s="10" t="e">
        <f>#REF!</f>
        <v>#REF!</v>
      </c>
      <c r="H94" s="10" t="e">
        <f>#REF!</f>
        <v>#REF!</v>
      </c>
      <c r="I94" s="10" t="e">
        <f>#REF!</f>
        <v>#REF!</v>
      </c>
      <c r="J94" s="10" t="e">
        <f>#REF!</f>
        <v>#REF!</v>
      </c>
      <c r="K94" s="10" t="e">
        <f>#REF!</f>
        <v>#REF!</v>
      </c>
      <c r="L94" s="11" t="e">
        <f>#REF!</f>
        <v>#REF!</v>
      </c>
      <c r="M94" s="10" t="e">
        <f>#REF!</f>
        <v>#REF!</v>
      </c>
      <c r="N94" s="10" t="e">
        <f>#REF!</f>
        <v>#REF!</v>
      </c>
      <c r="O94" s="10" t="e">
        <f>#REF!</f>
        <v>#REF!</v>
      </c>
      <c r="P94" s="10" t="e">
        <f>#REF!</f>
        <v>#REF!</v>
      </c>
      <c r="Q94" s="10" t="e">
        <f>#REF!</f>
        <v>#REF!</v>
      </c>
      <c r="R94" s="10" t="e">
        <f>#REF!</f>
        <v>#REF!</v>
      </c>
      <c r="S94" s="10" t="e">
        <f>#REF!</f>
        <v>#REF!</v>
      </c>
      <c r="T94" s="10"/>
    </row>
    <row r="95" spans="1:20" ht="31.5" customHeight="1">
      <c r="A95" s="7">
        <v>6</v>
      </c>
      <c r="B95" s="10" t="str">
        <f>'海南省2020年重点项目投资计划表'!B95</f>
        <v>华盛环保建材产业升级项目</v>
      </c>
      <c r="C95" s="10" t="e">
        <f>海南省2020年重点项目投资计划表!#REF!</f>
        <v>#REF!</v>
      </c>
      <c r="D95" s="11" t="e">
        <f>海南省2020年重点项目投资计划表!#REF!</f>
        <v>#REF!</v>
      </c>
      <c r="E95" s="10" t="e">
        <f>#REF!</f>
        <v>#REF!</v>
      </c>
      <c r="F95" s="10" t="e">
        <f>海南省2020年重点项目投资计划表!#REF!</f>
        <v>#REF!</v>
      </c>
      <c r="G95" s="10" t="e">
        <f>海南省2020年重点项目投资计划表!#REF!</f>
        <v>#REF!</v>
      </c>
      <c r="H95" s="10" t="e">
        <f>海南省2020年重点项目投资计划表!#REF!</f>
        <v>#REF!</v>
      </c>
      <c r="I95" s="10" t="e">
        <f>#REF!</f>
        <v>#REF!</v>
      </c>
      <c r="J95" s="10" t="e">
        <f>#REF!</f>
        <v>#REF!</v>
      </c>
      <c r="K95" s="10" t="e">
        <f>#REF!</f>
        <v>#REF!</v>
      </c>
      <c r="L95" s="11" t="e">
        <f>海南省2020年重点项目投资计划表!#REF!</f>
        <v>#REF!</v>
      </c>
      <c r="M95" s="10" t="e">
        <f>海南省2020年重点项目投资计划表!#REF!</f>
        <v>#REF!</v>
      </c>
      <c r="N95" s="10" t="e">
        <f>海南省2020年重点项目投资计划表!#REF!</f>
        <v>#REF!</v>
      </c>
      <c r="O95" s="10" t="e">
        <f>海南省2020年重点项目投资计划表!#REF!</f>
        <v>#REF!</v>
      </c>
      <c r="P95" s="10" t="e">
        <f>海南省2020年重点项目投资计划表!#REF!</f>
        <v>#REF!</v>
      </c>
      <c r="Q95" s="10" t="e">
        <f>海南省2020年重点项目投资计划表!#REF!</f>
        <v>#REF!</v>
      </c>
      <c r="R95" s="10" t="e">
        <f>#REF!</f>
        <v>#REF!</v>
      </c>
      <c r="S95" s="10" t="e">
        <f>#REF!</f>
        <v>#REF!</v>
      </c>
      <c r="T95" s="10"/>
    </row>
    <row r="96" spans="1:20" ht="31.5" customHeight="1">
      <c r="A96" s="7">
        <v>7</v>
      </c>
      <c r="B96" s="10" t="str">
        <f>'海南省2020年重点项目投资计划表'!B96</f>
        <v>椰树集团第四工业城饮料包装容器制造基地项目</v>
      </c>
      <c r="C96" s="10" t="e">
        <f>海南省2020年重点项目投资计划表!#REF!</f>
        <v>#REF!</v>
      </c>
      <c r="D96" s="11" t="e">
        <f>海南省2020年重点项目投资计划表!#REF!</f>
        <v>#REF!</v>
      </c>
      <c r="E96" s="10" t="e">
        <f>#REF!</f>
        <v>#REF!</v>
      </c>
      <c r="F96" s="10" t="e">
        <f>海南省2020年重点项目投资计划表!#REF!</f>
        <v>#REF!</v>
      </c>
      <c r="G96" s="10" t="e">
        <f>海南省2020年重点项目投资计划表!#REF!</f>
        <v>#REF!</v>
      </c>
      <c r="H96" s="10" t="e">
        <f>海南省2020年重点项目投资计划表!#REF!</f>
        <v>#REF!</v>
      </c>
      <c r="I96" s="10" t="e">
        <f>#REF!</f>
        <v>#REF!</v>
      </c>
      <c r="J96" s="10" t="e">
        <f>#REF!</f>
        <v>#REF!</v>
      </c>
      <c r="K96" s="10" t="e">
        <f>#REF!</f>
        <v>#REF!</v>
      </c>
      <c r="L96" s="11" t="e">
        <f>海南省2020年重点项目投资计划表!#REF!</f>
        <v>#REF!</v>
      </c>
      <c r="M96" s="10" t="e">
        <f>海南省2020年重点项目投资计划表!#REF!</f>
        <v>#REF!</v>
      </c>
      <c r="N96" s="10" t="e">
        <f>#REF!</f>
        <v>#REF!</v>
      </c>
      <c r="O96" s="10" t="e">
        <f>#REF!</f>
        <v>#REF!</v>
      </c>
      <c r="P96" s="10" t="e">
        <f>#REF!</f>
        <v>#REF!</v>
      </c>
      <c r="Q96" s="10" t="e">
        <f>#REF!</f>
        <v>#REF!</v>
      </c>
      <c r="R96" s="10" t="e">
        <f>#REF!</f>
        <v>#REF!</v>
      </c>
      <c r="S96" s="10" t="e">
        <f>#REF!</f>
        <v>#REF!</v>
      </c>
      <c r="T96" s="10"/>
    </row>
    <row r="97" spans="1:20" ht="31.5" customHeight="1">
      <c r="A97" s="7">
        <v>8</v>
      </c>
      <c r="B97" s="10" t="e">
        <f>海南省2020年重点项目投资计划表!#REF!</f>
        <v>#REF!</v>
      </c>
      <c r="C97" s="10" t="e">
        <f>海南省2020年重点项目投资计划表!#REF!</f>
        <v>#REF!</v>
      </c>
      <c r="D97" s="11" t="e">
        <f>海南省2020年重点项目投资计划表!#REF!</f>
        <v>#REF!</v>
      </c>
      <c r="E97" s="10" t="e">
        <f>#REF!</f>
        <v>#REF!</v>
      </c>
      <c r="F97" s="10" t="e">
        <f>海南省2020年重点项目投资计划表!#REF!</f>
        <v>#REF!</v>
      </c>
      <c r="G97" s="10" t="e">
        <f>海南省2020年重点项目投资计划表!#REF!</f>
        <v>#REF!</v>
      </c>
      <c r="H97" s="10" t="e">
        <f>海南省2020年重点项目投资计划表!#REF!</f>
        <v>#REF!</v>
      </c>
      <c r="I97" s="10" t="e">
        <f>#REF!</f>
        <v>#REF!</v>
      </c>
      <c r="J97" s="10" t="e">
        <f>#REF!</f>
        <v>#REF!</v>
      </c>
      <c r="K97" s="10" t="e">
        <f>#REF!</f>
        <v>#REF!</v>
      </c>
      <c r="L97" s="11" t="e">
        <f>海南省2020年重点项目投资计划表!#REF!</f>
        <v>#REF!</v>
      </c>
      <c r="M97" s="10" t="e">
        <f>海南省2020年重点项目投资计划表!#REF!</f>
        <v>#REF!</v>
      </c>
      <c r="N97" s="10" t="e">
        <f>海南省2020年重点项目投资计划表!#REF!</f>
        <v>#REF!</v>
      </c>
      <c r="O97" s="10" t="e">
        <f>海南省2020年重点项目投资计划表!#REF!</f>
        <v>#REF!</v>
      </c>
      <c r="P97" s="10" t="e">
        <f>海南省2020年重点项目投资计划表!#REF!</f>
        <v>#REF!</v>
      </c>
      <c r="Q97" s="10" t="e">
        <f>海南省2020年重点项目投资计划表!#REF!</f>
        <v>#REF!</v>
      </c>
      <c r="R97" s="10" t="e">
        <f>#REF!</f>
        <v>#REF!</v>
      </c>
      <c r="S97" s="10" t="e">
        <f>#REF!</f>
        <v>#REF!</v>
      </c>
      <c r="T97" s="10"/>
    </row>
    <row r="98" spans="1:20" ht="36.75" customHeight="1">
      <c r="A98" s="7"/>
      <c r="B98" s="79" t="s">
        <v>149</v>
      </c>
      <c r="C98" s="80"/>
      <c r="D98" s="81"/>
      <c r="E98" s="10"/>
      <c r="F98" s="10"/>
      <c r="G98" s="10"/>
      <c r="H98" s="10"/>
      <c r="I98" s="10" t="e">
        <f>I99+I100+I101+I102+I103+I104+I105+I106</f>
        <v>#REF!</v>
      </c>
      <c r="J98" s="10" t="e">
        <f>J99+J100+J101+J102+J103+J104+J105+J106</f>
        <v>#REF!</v>
      </c>
      <c r="K98" s="10" t="e">
        <f>K99+K100+K101+K102+K103+K104+K105+K106</f>
        <v>#REF!</v>
      </c>
      <c r="L98" s="11"/>
      <c r="M98" s="10"/>
      <c r="N98" s="10"/>
      <c r="O98" s="10"/>
      <c r="P98" s="10"/>
      <c r="Q98" s="10"/>
      <c r="R98" s="10"/>
      <c r="S98" s="10"/>
      <c r="T98" s="10"/>
    </row>
    <row r="99" spans="1:20" ht="30" customHeight="1">
      <c r="A99" s="7">
        <v>1</v>
      </c>
      <c r="B99" s="10" t="e">
        <f>#REF!</f>
        <v>#REF!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e">
        <f>#REF!</f>
        <v>#REF!</v>
      </c>
      <c r="G99" s="10" t="e">
        <f>#REF!</f>
        <v>#REF!</v>
      </c>
      <c r="H99" s="10" t="e">
        <f>#REF!</f>
        <v>#REF!</v>
      </c>
      <c r="I99" s="10" t="e">
        <f>#REF!</f>
        <v>#REF!</v>
      </c>
      <c r="J99" s="10" t="e">
        <f>#REF!</f>
        <v>#REF!</v>
      </c>
      <c r="K99" s="10" t="e">
        <f>#REF!</f>
        <v>#REF!</v>
      </c>
      <c r="L99" s="11" t="e">
        <f>#REF!</f>
        <v>#REF!</v>
      </c>
      <c r="M99" s="10" t="e">
        <f>#REF!</f>
        <v>#REF!</v>
      </c>
      <c r="N99" s="10" t="e">
        <f>#REF!</f>
        <v>#REF!</v>
      </c>
      <c r="O99" s="10" t="e">
        <f>#REF!</f>
        <v>#REF!</v>
      </c>
      <c r="P99" s="10" t="e">
        <f>#REF!</f>
        <v>#REF!</v>
      </c>
      <c r="Q99" s="10" t="e">
        <f>#REF!</f>
        <v>#REF!</v>
      </c>
      <c r="R99" s="10" t="e">
        <f>#REF!</f>
        <v>#REF!</v>
      </c>
      <c r="S99" s="10" t="e">
        <f>#REF!</f>
        <v>#REF!</v>
      </c>
      <c r="T99" s="10"/>
    </row>
    <row r="100" spans="1:20" ht="30" customHeight="1">
      <c r="A100" s="7">
        <v>2</v>
      </c>
      <c r="B100" s="10" t="str">
        <f>'海南省2020年重点项目投资计划表'!B34</f>
        <v>150万吨/年特种油及15万吨/年医药食品级白油项目</v>
      </c>
      <c r="C100" s="10" t="e">
        <f>海南省2020年重点项目投资计划表!#REF!</f>
        <v>#REF!</v>
      </c>
      <c r="D100" s="11" t="e">
        <f>海南省2020年重点项目投资计划表!#REF!</f>
        <v>#REF!</v>
      </c>
      <c r="E100" s="10" t="e">
        <f>#REF!</f>
        <v>#REF!</v>
      </c>
      <c r="F100" s="10" t="e">
        <f>海南省2020年重点项目投资计划表!#REF!</f>
        <v>#REF!</v>
      </c>
      <c r="G100" s="10" t="e">
        <f>海南省2020年重点项目投资计划表!#REF!</f>
        <v>#REF!</v>
      </c>
      <c r="H100" s="10" t="e">
        <f>海南省2020年重点项目投资计划表!#REF!</f>
        <v>#REF!</v>
      </c>
      <c r="I100" s="10" t="e">
        <f>#REF!</f>
        <v>#REF!</v>
      </c>
      <c r="J100" s="10" t="e">
        <f>#REF!</f>
        <v>#REF!</v>
      </c>
      <c r="K100" s="10" t="e">
        <f>#REF!</f>
        <v>#REF!</v>
      </c>
      <c r="L100" s="11" t="e">
        <f>海南省2020年重点项目投资计划表!#REF!</f>
        <v>#REF!</v>
      </c>
      <c r="M100" s="10" t="e">
        <f>海南省2020年重点项目投资计划表!#REF!</f>
        <v>#REF!</v>
      </c>
      <c r="N100" s="10" t="e">
        <f>#REF!</f>
        <v>#REF!</v>
      </c>
      <c r="O100" s="10" t="e">
        <f>#REF!</f>
        <v>#REF!</v>
      </c>
      <c r="P100" s="10" t="e">
        <f>#REF!</f>
        <v>#REF!</v>
      </c>
      <c r="Q100" s="10" t="e">
        <f>#REF!</f>
        <v>#REF!</v>
      </c>
      <c r="R100" s="10" t="e">
        <f>#REF!</f>
        <v>#REF!</v>
      </c>
      <c r="S100" s="10" t="e">
        <f>#REF!</f>
        <v>#REF!</v>
      </c>
      <c r="T100" s="10"/>
    </row>
    <row r="101" spans="1:20" ht="30" customHeight="1">
      <c r="A101" s="7">
        <v>3</v>
      </c>
      <c r="B101" s="10" t="e">
        <f>#REF!</f>
        <v>#REF!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#REF!</f>
        <v>#REF!</v>
      </c>
      <c r="G101" s="10" t="e">
        <f>#REF!</f>
        <v>#REF!</v>
      </c>
      <c r="H101" s="10" t="e">
        <f>#REF!</f>
        <v>#REF!</v>
      </c>
      <c r="I101" s="10" t="e">
        <f>#REF!</f>
        <v>#REF!</v>
      </c>
      <c r="J101" s="10" t="e">
        <f>#REF!</f>
        <v>#REF!</v>
      </c>
      <c r="K101" s="10" t="e">
        <f>#REF!</f>
        <v>#REF!</v>
      </c>
      <c r="L101" s="11" t="e">
        <f>#REF!</f>
        <v>#REF!</v>
      </c>
      <c r="M101" s="10" t="e">
        <f>#REF!</f>
        <v>#REF!</v>
      </c>
      <c r="N101" s="10" t="e">
        <f>海南省2020年重点项目投资计划表!#REF!</f>
        <v>#REF!</v>
      </c>
      <c r="O101" s="10" t="e">
        <f>海南省2020年重点项目投资计划表!#REF!</f>
        <v>#REF!</v>
      </c>
      <c r="P101" s="10" t="e">
        <f>海南省2020年重点项目投资计划表!#REF!</f>
        <v>#REF!</v>
      </c>
      <c r="Q101" s="10" t="e">
        <f>海南省2020年重点项目投资计划表!#REF!</f>
        <v>#REF!</v>
      </c>
      <c r="R101" s="10" t="e">
        <f>#REF!</f>
        <v>#REF!</v>
      </c>
      <c r="S101" s="10" t="e">
        <f>#REF!</f>
        <v>#REF!</v>
      </c>
      <c r="T101" s="10"/>
    </row>
    <row r="102" spans="1:20" ht="30" customHeight="1">
      <c r="A102" s="7">
        <v>4</v>
      </c>
      <c r="B102" s="10" t="str">
        <f>'海南省2020年重点项目投资计划表'!B37</f>
        <v>100万吨/年乙烯项目</v>
      </c>
      <c r="C102" s="10" t="e">
        <f>海南省2020年重点项目投资计划表!#REF!</f>
        <v>#REF!</v>
      </c>
      <c r="D102" s="11" t="e">
        <f>海南省2020年重点项目投资计划表!#REF!</f>
        <v>#REF!</v>
      </c>
      <c r="E102" s="10" t="e">
        <f>#REF!</f>
        <v>#REF!</v>
      </c>
      <c r="F102" s="10" t="e">
        <f>海南省2020年重点项目投资计划表!#REF!</f>
        <v>#REF!</v>
      </c>
      <c r="G102" s="10" t="e">
        <f>海南省2020年重点项目投资计划表!#REF!</f>
        <v>#REF!</v>
      </c>
      <c r="H102" s="10" t="e">
        <f>海南省2020年重点项目投资计划表!#REF!</f>
        <v>#REF!</v>
      </c>
      <c r="I102" s="10" t="e">
        <f>#REF!</f>
        <v>#REF!</v>
      </c>
      <c r="J102" s="10" t="e">
        <f>#REF!</f>
        <v>#REF!</v>
      </c>
      <c r="K102" s="10" t="e">
        <f>#REF!</f>
        <v>#REF!</v>
      </c>
      <c r="L102" s="11" t="e">
        <f>海南省2020年重点项目投资计划表!#REF!</f>
        <v>#REF!</v>
      </c>
      <c r="M102" s="10" t="e">
        <f>海南省2020年重点项目投资计划表!#REF!</f>
        <v>#REF!</v>
      </c>
      <c r="N102" s="10" t="e">
        <f>#REF!</f>
        <v>#REF!</v>
      </c>
      <c r="O102" s="10" t="e">
        <f>#REF!</f>
        <v>#REF!</v>
      </c>
      <c r="P102" s="10" t="e">
        <f>#REF!</f>
        <v>#REF!</v>
      </c>
      <c r="Q102" s="10" t="e">
        <f>#REF!</f>
        <v>#REF!</v>
      </c>
      <c r="R102" s="10" t="e">
        <f>#REF!</f>
        <v>#REF!</v>
      </c>
      <c r="S102" s="10" t="e">
        <f>#REF!</f>
        <v>#REF!</v>
      </c>
      <c r="T102" s="10"/>
    </row>
    <row r="103" spans="1:20" ht="30" customHeight="1">
      <c r="A103" s="7">
        <v>5</v>
      </c>
      <c r="B103" s="10" t="e">
        <f>#REF!</f>
        <v>#REF!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e">
        <f>#REF!</f>
        <v>#REF!</v>
      </c>
      <c r="G103" s="10" t="e">
        <f>#REF!</f>
        <v>#REF!</v>
      </c>
      <c r="H103" s="10" t="e">
        <f>#REF!</f>
        <v>#REF!</v>
      </c>
      <c r="I103" s="10" t="e">
        <f>#REF!</f>
        <v>#REF!</v>
      </c>
      <c r="J103" s="10" t="e">
        <f>#REF!</f>
        <v>#REF!</v>
      </c>
      <c r="K103" s="10" t="e">
        <f>#REF!</f>
        <v>#REF!</v>
      </c>
      <c r="L103" s="11" t="e">
        <f>#REF!</f>
        <v>#REF!</v>
      </c>
      <c r="M103" s="10" t="e">
        <f>#REF!</f>
        <v>#REF!</v>
      </c>
      <c r="N103" s="10" t="e">
        <f>海南省2020年重点项目投资计划表!#REF!</f>
        <v>#REF!</v>
      </c>
      <c r="O103" s="10" t="e">
        <f>海南省2020年重点项目投资计划表!#REF!</f>
        <v>#REF!</v>
      </c>
      <c r="P103" s="10" t="e">
        <f>海南省2020年重点项目投资计划表!#REF!</f>
        <v>#REF!</v>
      </c>
      <c r="Q103" s="10" t="e">
        <f>海南省2020年重点项目投资计划表!#REF!</f>
        <v>#REF!</v>
      </c>
      <c r="R103" s="10" t="e">
        <f>#REF!</f>
        <v>#REF!</v>
      </c>
      <c r="S103" s="10" t="e">
        <f>#REF!</f>
        <v>#REF!</v>
      </c>
      <c r="T103" s="10"/>
    </row>
    <row r="104" spans="1:20" ht="30" customHeight="1">
      <c r="A104" s="7">
        <v>6</v>
      </c>
      <c r="B104" s="10" t="str">
        <f>'海南省2020年重点项目投资计划表'!B84</f>
        <v>洋浦外国语学校及洋浦经济开发区国际幼儿园项目</v>
      </c>
      <c r="C104" s="10" t="e">
        <f>海南省2020年重点项目投资计划表!#REF!</f>
        <v>#REF!</v>
      </c>
      <c r="D104" s="11" t="e">
        <f>海南省2020年重点项目投资计划表!#REF!</f>
        <v>#REF!</v>
      </c>
      <c r="E104" s="10" t="e">
        <f>#REF!</f>
        <v>#REF!</v>
      </c>
      <c r="F104" s="10" t="e">
        <f>海南省2020年重点项目投资计划表!#REF!</f>
        <v>#REF!</v>
      </c>
      <c r="G104" s="10" t="e">
        <f>海南省2020年重点项目投资计划表!#REF!</f>
        <v>#REF!</v>
      </c>
      <c r="H104" s="10" t="e">
        <f>海南省2020年重点项目投资计划表!#REF!</f>
        <v>#REF!</v>
      </c>
      <c r="I104" s="10" t="e">
        <f>#REF!</f>
        <v>#REF!</v>
      </c>
      <c r="J104" s="10" t="e">
        <f>#REF!</f>
        <v>#REF!</v>
      </c>
      <c r="K104" s="10" t="e">
        <f>#REF!</f>
        <v>#REF!</v>
      </c>
      <c r="L104" s="11" t="e">
        <f>海南省2020年重点项目投资计划表!#REF!</f>
        <v>#REF!</v>
      </c>
      <c r="M104" s="10" t="e">
        <f>海南省2020年重点项目投资计划表!#REF!</f>
        <v>#REF!</v>
      </c>
      <c r="N104" s="10" t="e">
        <f>#REF!</f>
        <v>#REF!</v>
      </c>
      <c r="O104" s="10" t="e">
        <f>#REF!</f>
        <v>#REF!</v>
      </c>
      <c r="P104" s="10" t="e">
        <f>#REF!</f>
        <v>#REF!</v>
      </c>
      <c r="Q104" s="10" t="e">
        <f>#REF!</f>
        <v>#REF!</v>
      </c>
      <c r="R104" s="10" t="e">
        <f>#REF!</f>
        <v>#REF!</v>
      </c>
      <c r="S104" s="10" t="e">
        <f>#REF!</f>
        <v>#REF!</v>
      </c>
      <c r="T104" s="10"/>
    </row>
    <row r="105" spans="1:20" ht="30" customHeight="1">
      <c r="A105" s="7">
        <v>7</v>
      </c>
      <c r="B105" s="10" t="e">
        <f>#REF!</f>
        <v>#REF!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#REF!</f>
        <v>#REF!</v>
      </c>
      <c r="G105" s="10" t="e">
        <f>#REF!</f>
        <v>#REF!</v>
      </c>
      <c r="H105" s="10" t="e">
        <f>#REF!</f>
        <v>#REF!</v>
      </c>
      <c r="I105" s="10" t="e">
        <f>#REF!</f>
        <v>#REF!</v>
      </c>
      <c r="J105" s="10" t="e">
        <f>#REF!</f>
        <v>#REF!</v>
      </c>
      <c r="K105" s="10" t="e">
        <f>#REF!</f>
        <v>#REF!</v>
      </c>
      <c r="L105" s="11" t="e">
        <f>#REF!</f>
        <v>#REF!</v>
      </c>
      <c r="M105" s="10" t="e">
        <f>#REF!</f>
        <v>#REF!</v>
      </c>
      <c r="N105" s="10" t="e">
        <f>海南省2020年重点项目投资计划表!#REF!</f>
        <v>#REF!</v>
      </c>
      <c r="O105" s="10" t="e">
        <f>海南省2020年重点项目投资计划表!#REF!</f>
        <v>#REF!</v>
      </c>
      <c r="P105" s="10" t="e">
        <f>海南省2020年重点项目投资计划表!#REF!</f>
        <v>#REF!</v>
      </c>
      <c r="Q105" s="10" t="e">
        <f>海南省2020年重点项目投资计划表!#REF!</f>
        <v>#REF!</v>
      </c>
      <c r="R105" s="10" t="e">
        <f>#REF!</f>
        <v>#REF!</v>
      </c>
      <c r="S105" s="10" t="e">
        <f>#REF!</f>
        <v>#REF!</v>
      </c>
      <c r="T105" s="10" t="e">
        <f>#REF!</f>
        <v>#REF!</v>
      </c>
    </row>
    <row r="106" spans="1:20" ht="30" customHeight="1">
      <c r="A106" s="7">
        <v>8</v>
      </c>
      <c r="B106" s="10" t="str">
        <f>'海南省2020年重点项目投资计划表'!B120</f>
        <v>石化功能区乙烯片区路网基础设施建设项目（一期）</v>
      </c>
      <c r="C106" s="10" t="e">
        <f>海南省2020年重点项目投资计划表!#REF!</f>
        <v>#REF!</v>
      </c>
      <c r="D106" s="11" t="e">
        <f>海南省2020年重点项目投资计划表!#REF!</f>
        <v>#REF!</v>
      </c>
      <c r="E106" s="10" t="e">
        <f>#REF!</f>
        <v>#REF!</v>
      </c>
      <c r="F106" s="10" t="e">
        <f>海南省2020年重点项目投资计划表!#REF!</f>
        <v>#REF!</v>
      </c>
      <c r="G106" s="10" t="e">
        <f>海南省2020年重点项目投资计划表!#REF!</f>
        <v>#REF!</v>
      </c>
      <c r="H106" s="10" t="e">
        <f>海南省2020年重点项目投资计划表!#REF!</f>
        <v>#REF!</v>
      </c>
      <c r="I106" s="10" t="e">
        <f>#REF!</f>
        <v>#REF!</v>
      </c>
      <c r="J106" s="10" t="e">
        <f>#REF!</f>
        <v>#REF!</v>
      </c>
      <c r="K106" s="10" t="e">
        <f>#REF!</f>
        <v>#REF!</v>
      </c>
      <c r="L106" s="11" t="e">
        <f>海南省2020年重点项目投资计划表!#REF!</f>
        <v>#REF!</v>
      </c>
      <c r="M106" s="10" t="e">
        <f>海南省2020年重点项目投资计划表!#REF!</f>
        <v>#REF!</v>
      </c>
      <c r="N106" s="10" t="e">
        <f>#REF!</f>
        <v>#REF!</v>
      </c>
      <c r="O106" s="10" t="e">
        <f>#REF!</f>
        <v>#REF!</v>
      </c>
      <c r="P106" s="10" t="e">
        <f>#REF!</f>
        <v>#REF!</v>
      </c>
      <c r="Q106" s="10" t="e">
        <f>#REF!</f>
        <v>#REF!</v>
      </c>
      <c r="R106" s="10" t="e">
        <f>#REF!</f>
        <v>#REF!</v>
      </c>
      <c r="S106" s="10" t="e">
        <f>#REF!</f>
        <v>#REF!</v>
      </c>
      <c r="T106" s="10" t="e">
        <f>#REF!</f>
        <v>#REF!</v>
      </c>
    </row>
    <row r="107" spans="1:20" s="4" customFormat="1" ht="42.75" customHeight="1">
      <c r="A107" s="7"/>
      <c r="B107" s="79" t="s">
        <v>150</v>
      </c>
      <c r="C107" s="80"/>
      <c r="D107" s="81"/>
      <c r="E107" s="10"/>
      <c r="F107" s="10"/>
      <c r="G107" s="10"/>
      <c r="H107" s="10"/>
      <c r="I107" s="10" t="e">
        <f>I108+I109+I110+I111+I112</f>
        <v>#REF!</v>
      </c>
      <c r="J107" s="10" t="e">
        <f>J108+J109+J110+J111+J112</f>
        <v>#REF!</v>
      </c>
      <c r="K107" s="10" t="e">
        <f>K108+K109+K110+K111+K112</f>
        <v>#REF!</v>
      </c>
      <c r="L107" s="11"/>
      <c r="M107" s="10"/>
      <c r="N107" s="10"/>
      <c r="O107" s="10"/>
      <c r="P107" s="10"/>
      <c r="Q107" s="10"/>
      <c r="R107" s="10"/>
      <c r="S107" s="10"/>
      <c r="T107" s="10"/>
    </row>
    <row r="108" spans="1:20" ht="33.75" customHeight="1">
      <c r="A108" s="7">
        <v>1</v>
      </c>
      <c r="B108" s="10" t="e">
        <f>#REF!</f>
        <v>#REF!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e">
        <f>#REF!</f>
        <v>#REF!</v>
      </c>
      <c r="G108" s="10" t="e">
        <f>#REF!</f>
        <v>#REF!</v>
      </c>
      <c r="H108" s="10" t="e">
        <f>#REF!</f>
        <v>#REF!</v>
      </c>
      <c r="I108" s="10" t="e">
        <f>#REF!</f>
        <v>#REF!</v>
      </c>
      <c r="J108" s="10" t="e">
        <f>#REF!</f>
        <v>#REF!</v>
      </c>
      <c r="K108" s="10" t="e">
        <f>#REF!</f>
        <v>#REF!</v>
      </c>
      <c r="L108" s="11" t="e">
        <f>#REF!</f>
        <v>#REF!</v>
      </c>
      <c r="M108" s="10" t="e">
        <f>#REF!</f>
        <v>#REF!</v>
      </c>
      <c r="N108" s="10" t="e">
        <f>#REF!</f>
        <v>#REF!</v>
      </c>
      <c r="O108" s="10" t="e">
        <f>#REF!</f>
        <v>#REF!</v>
      </c>
      <c r="P108" s="10" t="e">
        <f>#REF!</f>
        <v>#REF!</v>
      </c>
      <c r="Q108" s="10" t="e">
        <f>#REF!</f>
        <v>#REF!</v>
      </c>
      <c r="R108" s="10" t="e">
        <f>#REF!</f>
        <v>#REF!</v>
      </c>
      <c r="S108" s="10" t="e">
        <f>#REF!</f>
        <v>#REF!</v>
      </c>
      <c r="T108" s="10"/>
    </row>
    <row r="109" spans="1:20" ht="33.75" customHeight="1">
      <c r="A109" s="7">
        <v>2</v>
      </c>
      <c r="B109" s="10" t="e">
        <f>#REF!</f>
        <v>#REF!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#REF!</f>
        <v>#REF!</v>
      </c>
      <c r="G109" s="10" t="e">
        <f>#REF!</f>
        <v>#REF!</v>
      </c>
      <c r="H109" s="10" t="e">
        <f>#REF!</f>
        <v>#REF!</v>
      </c>
      <c r="I109" s="10" t="e">
        <f>#REF!</f>
        <v>#REF!</v>
      </c>
      <c r="J109" s="10" t="e">
        <f>#REF!</f>
        <v>#REF!</v>
      </c>
      <c r="K109" s="10" t="e">
        <f>#REF!</f>
        <v>#REF!</v>
      </c>
      <c r="L109" s="11" t="e">
        <f>#REF!</f>
        <v>#REF!</v>
      </c>
      <c r="M109" s="10" t="e">
        <f>#REF!</f>
        <v>#REF!</v>
      </c>
      <c r="N109" s="10" t="e">
        <f>海南省2020年重点项目投资计划表!#REF!</f>
        <v>#REF!</v>
      </c>
      <c r="O109" s="10" t="e">
        <f>海南省2020年重点项目投资计划表!#REF!</f>
        <v>#REF!</v>
      </c>
      <c r="P109" s="10" t="e">
        <f>海南省2020年重点项目投资计划表!#REF!</f>
        <v>#REF!</v>
      </c>
      <c r="Q109" s="10" t="e">
        <f>海南省2020年重点项目投资计划表!#REF!</f>
        <v>#REF!</v>
      </c>
      <c r="R109" s="10" t="e">
        <f>#REF!</f>
        <v>#REF!</v>
      </c>
      <c r="S109" s="10" t="e">
        <f>#REF!</f>
        <v>#REF!</v>
      </c>
      <c r="T109" s="10"/>
    </row>
    <row r="110" spans="1:20" ht="33.75" customHeight="1">
      <c r="A110" s="7">
        <v>3</v>
      </c>
      <c r="B110" s="10" t="str">
        <f>'海南省2020年重点项目投资计划表'!B91</f>
        <v>东方市生活垃圾焚烧发电厂</v>
      </c>
      <c r="C110" s="10" t="e">
        <f>海南省2020年重点项目投资计划表!#REF!</f>
        <v>#REF!</v>
      </c>
      <c r="D110" s="11" t="e">
        <f>海南省2020年重点项目投资计划表!#REF!</f>
        <v>#REF!</v>
      </c>
      <c r="E110" s="10" t="e">
        <f>#REF!</f>
        <v>#REF!</v>
      </c>
      <c r="F110" s="10" t="e">
        <f>海南省2020年重点项目投资计划表!#REF!</f>
        <v>#REF!</v>
      </c>
      <c r="G110" s="10" t="e">
        <f>海南省2020年重点项目投资计划表!#REF!</f>
        <v>#REF!</v>
      </c>
      <c r="H110" s="10" t="e">
        <f>海南省2020年重点项目投资计划表!#REF!</f>
        <v>#REF!</v>
      </c>
      <c r="I110" s="10" t="e">
        <f>#REF!</f>
        <v>#REF!</v>
      </c>
      <c r="J110" s="10" t="e">
        <f>#REF!</f>
        <v>#REF!</v>
      </c>
      <c r="K110" s="10" t="e">
        <f>#REF!</f>
        <v>#REF!</v>
      </c>
      <c r="L110" s="11" t="e">
        <f>海南省2020年重点项目投资计划表!#REF!</f>
        <v>#REF!</v>
      </c>
      <c r="M110" s="10" t="e">
        <f>海南省2020年重点项目投资计划表!#REF!</f>
        <v>#REF!</v>
      </c>
      <c r="N110" s="10" t="e">
        <f>海南省2020年重点项目投资计划表!#REF!</f>
        <v>#REF!</v>
      </c>
      <c r="O110" s="10" t="e">
        <f>海南省2020年重点项目投资计划表!#REF!</f>
        <v>#REF!</v>
      </c>
      <c r="P110" s="10" t="e">
        <f>海南省2020年重点项目投资计划表!#REF!</f>
        <v>#REF!</v>
      </c>
      <c r="Q110" s="10" t="e">
        <f>海南省2020年重点项目投资计划表!#REF!</f>
        <v>#REF!</v>
      </c>
      <c r="R110" s="10" t="e">
        <f>#REF!</f>
        <v>#REF!</v>
      </c>
      <c r="S110" s="10" t="e">
        <f>#REF!</f>
        <v>#REF!</v>
      </c>
      <c r="T110" s="10"/>
    </row>
    <row r="111" spans="1:20" ht="33.75" customHeight="1">
      <c r="A111" s="7">
        <v>4</v>
      </c>
      <c r="B111" s="10" t="e">
        <f>#REF!</f>
        <v>#REF!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#REF!</f>
        <v>#REF!</v>
      </c>
      <c r="G111" s="10" t="e">
        <f>#REF!</f>
        <v>#REF!</v>
      </c>
      <c r="H111" s="10" t="e">
        <f>#REF!</f>
        <v>#REF!</v>
      </c>
      <c r="I111" s="10" t="e">
        <f>#REF!</f>
        <v>#REF!</v>
      </c>
      <c r="J111" s="10" t="e">
        <f>#REF!</f>
        <v>#REF!</v>
      </c>
      <c r="K111" s="10" t="e">
        <f>#REF!</f>
        <v>#REF!</v>
      </c>
      <c r="L111" s="11" t="e">
        <f>#REF!</f>
        <v>#REF!</v>
      </c>
      <c r="M111" s="10" t="e">
        <f>#REF!</f>
        <v>#REF!</v>
      </c>
      <c r="N111" s="10" t="e">
        <f>#REF!</f>
        <v>#REF!</v>
      </c>
      <c r="O111" s="10" t="e">
        <f>#REF!</f>
        <v>#REF!</v>
      </c>
      <c r="P111" s="10" t="e">
        <f>#REF!</f>
        <v>#REF!</v>
      </c>
      <c r="Q111" s="10" t="e">
        <f>#REF!</f>
        <v>#REF!</v>
      </c>
      <c r="R111" s="10" t="e">
        <f>#REF!</f>
        <v>#REF!</v>
      </c>
      <c r="S111" s="10" t="e">
        <f>#REF!</f>
        <v>#REF!</v>
      </c>
      <c r="T111" s="10"/>
    </row>
    <row r="112" spans="1:20" ht="33.75" customHeight="1">
      <c r="A112" s="7">
        <v>5</v>
      </c>
      <c r="B112" s="10" t="e">
        <f>#REF!</f>
        <v>#REF!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#REF!</f>
        <v>#REF!</v>
      </c>
      <c r="G112" s="10" t="e">
        <f>#REF!</f>
        <v>#REF!</v>
      </c>
      <c r="H112" s="10" t="e">
        <f>#REF!</f>
        <v>#REF!</v>
      </c>
      <c r="I112" s="10" t="e">
        <f>#REF!</f>
        <v>#REF!</v>
      </c>
      <c r="J112" s="10" t="e">
        <f>#REF!</f>
        <v>#REF!</v>
      </c>
      <c r="K112" s="10" t="e">
        <f>#REF!</f>
        <v>#REF!</v>
      </c>
      <c r="L112" s="11" t="e">
        <f>#REF!</f>
        <v>#REF!</v>
      </c>
      <c r="M112" s="10" t="e">
        <f>#REF!</f>
        <v>#REF!</v>
      </c>
      <c r="N112" s="10" t="e">
        <f>#REF!</f>
        <v>#REF!</v>
      </c>
      <c r="O112" s="10" t="e">
        <f>#REF!</f>
        <v>#REF!</v>
      </c>
      <c r="P112" s="10" t="e">
        <f>#REF!</f>
        <v>#REF!</v>
      </c>
      <c r="Q112" s="10" t="e">
        <f>#REF!</f>
        <v>#REF!</v>
      </c>
      <c r="R112" s="10" t="e">
        <f>#REF!</f>
        <v>#REF!</v>
      </c>
      <c r="S112" s="10" t="e">
        <f>#REF!</f>
        <v>#REF!</v>
      </c>
      <c r="T112" s="10" t="e">
        <f>#REF!</f>
        <v>#REF!</v>
      </c>
    </row>
    <row r="113" spans="1:20" s="4" customFormat="1" ht="42" customHeight="1">
      <c r="A113" s="7"/>
      <c r="B113" s="79" t="s">
        <v>151</v>
      </c>
      <c r="C113" s="80"/>
      <c r="D113" s="81"/>
      <c r="E113" s="10"/>
      <c r="F113" s="10"/>
      <c r="G113" s="10"/>
      <c r="H113" s="10"/>
      <c r="I113" s="10" t="e">
        <f>I114</f>
        <v>#REF!</v>
      </c>
      <c r="J113" s="10" t="e">
        <f>J114</f>
        <v>#REF!</v>
      </c>
      <c r="K113" s="10" t="e">
        <f>K114</f>
        <v>#REF!</v>
      </c>
      <c r="L113" s="11"/>
      <c r="M113" s="10"/>
      <c r="N113" s="10"/>
      <c r="O113" s="10"/>
      <c r="P113" s="10"/>
      <c r="Q113" s="10"/>
      <c r="R113" s="10"/>
      <c r="S113" s="10"/>
      <c r="T113" s="10"/>
    </row>
    <row r="114" spans="1:20" ht="36" customHeight="1">
      <c r="A114" s="7">
        <v>1</v>
      </c>
      <c r="B114" s="10" t="e">
        <f>#REF!</f>
        <v>#REF!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#REF!</f>
        <v>#REF!</v>
      </c>
      <c r="G114" s="10" t="e">
        <f>#REF!</f>
        <v>#REF!</v>
      </c>
      <c r="H114" s="10" t="e">
        <f>#REF!</f>
        <v>#REF!</v>
      </c>
      <c r="I114" s="10" t="e">
        <f>#REF!</f>
        <v>#REF!</v>
      </c>
      <c r="J114" s="10" t="e">
        <f>#REF!</f>
        <v>#REF!</v>
      </c>
      <c r="K114" s="10" t="e">
        <f>#REF!</f>
        <v>#REF!</v>
      </c>
      <c r="L114" s="11" t="e">
        <f>#REF!</f>
        <v>#REF!</v>
      </c>
      <c r="M114" s="10" t="e">
        <f>#REF!</f>
        <v>#REF!</v>
      </c>
      <c r="N114" s="10" t="e">
        <f>#REF!</f>
        <v>#REF!</v>
      </c>
      <c r="O114" s="10" t="e">
        <f>#REF!</f>
        <v>#REF!</v>
      </c>
      <c r="P114" s="10" t="e">
        <f>#REF!</f>
        <v>#REF!</v>
      </c>
      <c r="Q114" s="10" t="e">
        <f>#REF!</f>
        <v>#REF!</v>
      </c>
      <c r="R114" s="10" t="e">
        <f>#REF!</f>
        <v>#REF!</v>
      </c>
      <c r="S114" s="10" t="e">
        <f>#REF!</f>
        <v>#REF!</v>
      </c>
      <c r="T114" s="10"/>
    </row>
    <row r="115" spans="1:20" s="4" customFormat="1" ht="39.75" customHeight="1">
      <c r="A115" s="7"/>
      <c r="B115" s="79" t="s">
        <v>152</v>
      </c>
      <c r="C115" s="80"/>
      <c r="D115" s="81"/>
      <c r="E115" s="10"/>
      <c r="F115" s="10"/>
      <c r="G115" s="10"/>
      <c r="H115" s="10"/>
      <c r="I115" s="10" t="e">
        <f>I116+I117+I118+I119+I120+I121+I122+I123</f>
        <v>#REF!</v>
      </c>
      <c r="J115" s="10" t="e">
        <f>J116+J117+J118+J119+J120+J121+J122+J123</f>
        <v>#REF!</v>
      </c>
      <c r="K115" s="10" t="e">
        <f>K116+K117+K118+K119+K120+K121+K122+K123</f>
        <v>#REF!</v>
      </c>
      <c r="L115" s="11"/>
      <c r="M115" s="10"/>
      <c r="N115" s="10"/>
      <c r="O115" s="10"/>
      <c r="P115" s="10"/>
      <c r="Q115" s="10"/>
      <c r="R115" s="10"/>
      <c r="S115" s="10"/>
      <c r="T115" s="10"/>
    </row>
    <row r="116" spans="1:20" ht="30" customHeight="1">
      <c r="A116" s="7">
        <v>1</v>
      </c>
      <c r="B116" s="10" t="e">
        <f>#REF!</f>
        <v>#REF!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e">
        <f>#REF!</f>
        <v>#REF!</v>
      </c>
      <c r="G116" s="10" t="e">
        <f>#REF!</f>
        <v>#REF!</v>
      </c>
      <c r="H116" s="10" t="e">
        <f>#REF!</f>
        <v>#REF!</v>
      </c>
      <c r="I116" s="10" t="e">
        <f>#REF!</f>
        <v>#REF!</v>
      </c>
      <c r="J116" s="10" t="e">
        <f>#REF!</f>
        <v>#REF!</v>
      </c>
      <c r="K116" s="10" t="e">
        <f>#REF!</f>
        <v>#REF!</v>
      </c>
      <c r="L116" s="11" t="e">
        <f>#REF!</f>
        <v>#REF!</v>
      </c>
      <c r="M116" s="10" t="e">
        <f>#REF!</f>
        <v>#REF!</v>
      </c>
      <c r="N116" s="10" t="e">
        <f>#REF!</f>
        <v>#REF!</v>
      </c>
      <c r="O116" s="10" t="e">
        <f>#REF!</f>
        <v>#REF!</v>
      </c>
      <c r="P116" s="10" t="e">
        <f>#REF!</f>
        <v>#REF!</v>
      </c>
      <c r="Q116" s="10" t="e">
        <f>#REF!</f>
        <v>#REF!</v>
      </c>
      <c r="R116" s="10" t="e">
        <f>#REF!</f>
        <v>#REF!</v>
      </c>
      <c r="S116" s="10" t="e">
        <f>#REF!</f>
        <v>#REF!</v>
      </c>
      <c r="T116" s="10"/>
    </row>
    <row r="117" spans="1:20" ht="30" customHeight="1">
      <c r="A117" s="7">
        <v>2</v>
      </c>
      <c r="B117" s="10" t="e">
        <f>#REF!</f>
        <v>#REF!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e">
        <f>#REF!</f>
        <v>#REF!</v>
      </c>
      <c r="G117" s="10" t="e">
        <f>#REF!</f>
        <v>#REF!</v>
      </c>
      <c r="H117" s="10" t="e">
        <f>#REF!</f>
        <v>#REF!</v>
      </c>
      <c r="I117" s="10" t="e">
        <f>#REF!</f>
        <v>#REF!</v>
      </c>
      <c r="J117" s="10" t="e">
        <f>#REF!</f>
        <v>#REF!</v>
      </c>
      <c r="K117" s="10" t="e">
        <f>#REF!</f>
        <v>#REF!</v>
      </c>
      <c r="L117" s="11" t="e">
        <f>#REF!</f>
        <v>#REF!</v>
      </c>
      <c r="M117" s="10" t="e">
        <f>#REF!</f>
        <v>#REF!</v>
      </c>
      <c r="N117" s="10" t="e">
        <f>#REF!</f>
        <v>#REF!</v>
      </c>
      <c r="O117" s="10" t="e">
        <f>#REF!</f>
        <v>#REF!</v>
      </c>
      <c r="P117" s="10" t="e">
        <f>#REF!</f>
        <v>#REF!</v>
      </c>
      <c r="Q117" s="10" t="e">
        <f>#REF!</f>
        <v>#REF!</v>
      </c>
      <c r="R117" s="10" t="e">
        <f>#REF!</f>
        <v>#REF!</v>
      </c>
      <c r="S117" s="10" t="e">
        <f>#REF!</f>
        <v>#REF!</v>
      </c>
      <c r="T117" s="10"/>
    </row>
    <row r="118" spans="1:20" ht="30" customHeight="1">
      <c r="A118" s="7">
        <v>3</v>
      </c>
      <c r="B118" s="10" t="e">
        <f>#REF!</f>
        <v>#REF!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e">
        <f>#REF!</f>
        <v>#REF!</v>
      </c>
      <c r="G118" s="10" t="e">
        <f>#REF!</f>
        <v>#REF!</v>
      </c>
      <c r="H118" s="10" t="e">
        <f>#REF!</f>
        <v>#REF!</v>
      </c>
      <c r="I118" s="10" t="e">
        <f>#REF!</f>
        <v>#REF!</v>
      </c>
      <c r="J118" s="10" t="e">
        <f>#REF!</f>
        <v>#REF!</v>
      </c>
      <c r="K118" s="10" t="e">
        <f>#REF!</f>
        <v>#REF!</v>
      </c>
      <c r="L118" s="11" t="e">
        <f>#REF!</f>
        <v>#REF!</v>
      </c>
      <c r="M118" s="10" t="e">
        <f>#REF!</f>
        <v>#REF!</v>
      </c>
      <c r="N118" s="10" t="e">
        <f>#REF!</f>
        <v>#REF!</v>
      </c>
      <c r="O118" s="10" t="e">
        <f>#REF!</f>
        <v>#REF!</v>
      </c>
      <c r="P118" s="10" t="e">
        <f>#REF!</f>
        <v>#REF!</v>
      </c>
      <c r="Q118" s="10" t="e">
        <f>#REF!</f>
        <v>#REF!</v>
      </c>
      <c r="R118" s="10" t="e">
        <f>#REF!</f>
        <v>#REF!</v>
      </c>
      <c r="S118" s="10" t="e">
        <f>#REF!</f>
        <v>#REF!</v>
      </c>
      <c r="T118" s="10"/>
    </row>
    <row r="119" spans="1:20" ht="30" customHeight="1">
      <c r="A119" s="7">
        <v>4</v>
      </c>
      <c r="B119" s="10" t="e">
        <f>#REF!</f>
        <v>#REF!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#REF!</f>
        <v>#REF!</v>
      </c>
      <c r="G119" s="10" t="e">
        <f>#REF!</f>
        <v>#REF!</v>
      </c>
      <c r="H119" s="10" t="e">
        <f>#REF!</f>
        <v>#REF!</v>
      </c>
      <c r="I119" s="10" t="e">
        <f>#REF!</f>
        <v>#REF!</v>
      </c>
      <c r="J119" s="10" t="e">
        <f>#REF!</f>
        <v>#REF!</v>
      </c>
      <c r="K119" s="10" t="e">
        <f>#REF!</f>
        <v>#REF!</v>
      </c>
      <c r="L119" s="11" t="e">
        <f>#REF!</f>
        <v>#REF!</v>
      </c>
      <c r="M119" s="10" t="e">
        <f>#REF!</f>
        <v>#REF!</v>
      </c>
      <c r="N119" s="10" t="e">
        <f>#REF!</f>
        <v>#REF!</v>
      </c>
      <c r="O119" s="10" t="e">
        <f>#REF!</f>
        <v>#REF!</v>
      </c>
      <c r="P119" s="10" t="e">
        <f>#REF!</f>
        <v>#REF!</v>
      </c>
      <c r="Q119" s="10" t="e">
        <f>#REF!</f>
        <v>#REF!</v>
      </c>
      <c r="R119" s="10" t="e">
        <f>#REF!</f>
        <v>#REF!</v>
      </c>
      <c r="S119" s="10" t="e">
        <f>#REF!</f>
        <v>#REF!</v>
      </c>
      <c r="T119" s="10"/>
    </row>
    <row r="120" spans="1:20" ht="30" customHeight="1">
      <c r="A120" s="7">
        <v>5</v>
      </c>
      <c r="B120" s="10" t="str">
        <f>'海南省2020年重点项目投资计划表'!B75</f>
        <v>海南西部中心医院三期工程</v>
      </c>
      <c r="C120" s="10" t="e">
        <f>海南省2020年重点项目投资计划表!#REF!</f>
        <v>#REF!</v>
      </c>
      <c r="D120" s="11" t="e">
        <f>海南省2020年重点项目投资计划表!#REF!</f>
        <v>#REF!</v>
      </c>
      <c r="E120" s="10" t="e">
        <f>#REF!</f>
        <v>#REF!</v>
      </c>
      <c r="F120" s="10" t="e">
        <f>海南省2020年重点项目投资计划表!#REF!</f>
        <v>#REF!</v>
      </c>
      <c r="G120" s="10" t="e">
        <f>海南省2020年重点项目投资计划表!#REF!</f>
        <v>#REF!</v>
      </c>
      <c r="H120" s="10" t="e">
        <f>海南省2020年重点项目投资计划表!#REF!</f>
        <v>#REF!</v>
      </c>
      <c r="I120" s="10" t="e">
        <f>#REF!</f>
        <v>#REF!</v>
      </c>
      <c r="J120" s="10" t="e">
        <f>#REF!</f>
        <v>#REF!</v>
      </c>
      <c r="K120" s="10" t="e">
        <f>#REF!</f>
        <v>#REF!</v>
      </c>
      <c r="L120" s="11" t="e">
        <f>海南省2020年重点项目投资计划表!#REF!</f>
        <v>#REF!</v>
      </c>
      <c r="M120" s="10" t="e">
        <f>海南省2020年重点项目投资计划表!#REF!</f>
        <v>#REF!</v>
      </c>
      <c r="N120" s="10" t="e">
        <f>#REF!</f>
        <v>#REF!</v>
      </c>
      <c r="O120" s="10" t="e">
        <f>#REF!</f>
        <v>#REF!</v>
      </c>
      <c r="P120" s="10" t="e">
        <f>#REF!</f>
        <v>#REF!</v>
      </c>
      <c r="Q120" s="10" t="e">
        <f>#REF!</f>
        <v>#REF!</v>
      </c>
      <c r="R120" s="10" t="e">
        <f>#REF!</f>
        <v>#REF!</v>
      </c>
      <c r="S120" s="10" t="e">
        <f>#REF!</f>
        <v>#REF!</v>
      </c>
      <c r="T120" s="10"/>
    </row>
    <row r="121" spans="1:20" ht="30" customHeight="1">
      <c r="A121" s="7">
        <v>6</v>
      </c>
      <c r="B121" s="10" t="e">
        <f>#REF!</f>
        <v>#REF!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e">
        <f>#REF!</f>
        <v>#REF!</v>
      </c>
      <c r="G121" s="10" t="e">
        <f>#REF!</f>
        <v>#REF!</v>
      </c>
      <c r="H121" s="10" t="e">
        <f>#REF!</f>
        <v>#REF!</v>
      </c>
      <c r="I121" s="10" t="e">
        <f>#REF!</f>
        <v>#REF!</v>
      </c>
      <c r="J121" s="10" t="e">
        <f>#REF!</f>
        <v>#REF!</v>
      </c>
      <c r="K121" s="10" t="e">
        <f>#REF!</f>
        <v>#REF!</v>
      </c>
      <c r="L121" s="11" t="e">
        <f>#REF!</f>
        <v>#REF!</v>
      </c>
      <c r="M121" s="10" t="e">
        <f>#REF!</f>
        <v>#REF!</v>
      </c>
      <c r="N121" s="10" t="e">
        <f>海南省2020年重点项目投资计划表!#REF!</f>
        <v>#REF!</v>
      </c>
      <c r="O121" s="10" t="e">
        <f>海南省2020年重点项目投资计划表!#REF!</f>
        <v>#REF!</v>
      </c>
      <c r="P121" s="10" t="e">
        <f>海南省2020年重点项目投资计划表!#REF!</f>
        <v>#REF!</v>
      </c>
      <c r="Q121" s="10" t="e">
        <f>海南省2020年重点项目投资计划表!#REF!</f>
        <v>#REF!</v>
      </c>
      <c r="R121" s="10" t="e">
        <f>#REF!</f>
        <v>#REF!</v>
      </c>
      <c r="S121" s="10" t="e">
        <f>#REF!</f>
        <v>#REF!</v>
      </c>
      <c r="T121" s="10"/>
    </row>
    <row r="122" spans="1:20" ht="30" customHeight="1">
      <c r="A122" s="7">
        <v>7</v>
      </c>
      <c r="B122" s="10" t="str">
        <f>'海南省2020年重点项目投资计划表'!B124</f>
        <v>北门江天角潭水利枢纽工程</v>
      </c>
      <c r="C122" s="10" t="e">
        <f>海南省2020年重点项目投资计划表!#REF!</f>
        <v>#REF!</v>
      </c>
      <c r="D122" s="11" t="e">
        <f>海南省2020年重点项目投资计划表!#REF!</f>
        <v>#REF!</v>
      </c>
      <c r="E122" s="10" t="e">
        <f>#REF!</f>
        <v>#REF!</v>
      </c>
      <c r="F122" s="10" t="e">
        <f>海南省2020年重点项目投资计划表!#REF!</f>
        <v>#REF!</v>
      </c>
      <c r="G122" s="10" t="e">
        <f>海南省2020年重点项目投资计划表!#REF!</f>
        <v>#REF!</v>
      </c>
      <c r="H122" s="10" t="e">
        <f>海南省2020年重点项目投资计划表!#REF!</f>
        <v>#REF!</v>
      </c>
      <c r="I122" s="10" t="e">
        <f>#REF!</f>
        <v>#REF!</v>
      </c>
      <c r="J122" s="10" t="e">
        <f>#REF!</f>
        <v>#REF!</v>
      </c>
      <c r="K122" s="10" t="e">
        <f>#REF!</f>
        <v>#REF!</v>
      </c>
      <c r="L122" s="11" t="e">
        <f>海南省2020年重点项目投资计划表!#REF!</f>
        <v>#REF!</v>
      </c>
      <c r="M122" s="10" t="e">
        <f>海南省2020年重点项目投资计划表!#REF!</f>
        <v>#REF!</v>
      </c>
      <c r="N122" s="10" t="e">
        <f>海南省2020年重点项目投资计划表!#REF!</f>
        <v>#REF!</v>
      </c>
      <c r="O122" s="10" t="e">
        <f>海南省2020年重点项目投资计划表!#REF!</f>
        <v>#REF!</v>
      </c>
      <c r="P122" s="10" t="e">
        <f>海南省2020年重点项目投资计划表!#REF!</f>
        <v>#REF!</v>
      </c>
      <c r="Q122" s="10" t="e">
        <f>海南省2020年重点项目投资计划表!#REF!</f>
        <v>#REF!</v>
      </c>
      <c r="R122" s="10" t="e">
        <f>#REF!</f>
        <v>#REF!</v>
      </c>
      <c r="S122" s="10" t="e">
        <f>#REF!</f>
        <v>#REF!</v>
      </c>
      <c r="T122" s="10" t="e">
        <f>#REF!</f>
        <v>#REF!</v>
      </c>
    </row>
    <row r="123" spans="1:20" ht="30" customHeight="1">
      <c r="A123" s="7">
        <v>8</v>
      </c>
      <c r="B123" s="10" t="e">
        <f>#REF!</f>
        <v>#REF!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#REF!</f>
        <v>#REF!</v>
      </c>
      <c r="G123" s="10" t="e">
        <f>#REF!</f>
        <v>#REF!</v>
      </c>
      <c r="H123" s="10" t="e">
        <f>#REF!</f>
        <v>#REF!</v>
      </c>
      <c r="I123" s="10" t="e">
        <f>#REF!</f>
        <v>#REF!</v>
      </c>
      <c r="J123" s="10" t="e">
        <f>#REF!</f>
        <v>#REF!</v>
      </c>
      <c r="K123" s="10" t="e">
        <f>#REF!</f>
        <v>#REF!</v>
      </c>
      <c r="L123" s="11" t="e">
        <f>#REF!</f>
        <v>#REF!</v>
      </c>
      <c r="M123" s="10" t="e">
        <f>#REF!</f>
        <v>#REF!</v>
      </c>
      <c r="N123" s="10" t="e">
        <f>#REF!</f>
        <v>#REF!</v>
      </c>
      <c r="O123" s="10" t="e">
        <f>#REF!</f>
        <v>#REF!</v>
      </c>
      <c r="P123" s="10" t="e">
        <f>#REF!</f>
        <v>#REF!</v>
      </c>
      <c r="Q123" s="10" t="e">
        <f>#REF!</f>
        <v>#REF!</v>
      </c>
      <c r="R123" s="10" t="e">
        <f>#REF!</f>
        <v>#REF!</v>
      </c>
      <c r="S123" s="10" t="e">
        <f>#REF!</f>
        <v>#REF!</v>
      </c>
      <c r="T123" s="10" t="e">
        <f>#REF!</f>
        <v>#REF!</v>
      </c>
    </row>
    <row r="124" spans="1:20" s="4" customFormat="1" ht="42" customHeight="1">
      <c r="A124" s="7"/>
      <c r="B124" s="79" t="s">
        <v>153</v>
      </c>
      <c r="C124" s="80"/>
      <c r="D124" s="81"/>
      <c r="E124" s="10"/>
      <c r="F124" s="10"/>
      <c r="G124" s="10"/>
      <c r="H124" s="10"/>
      <c r="I124" s="10" t="e">
        <f>I125+I126</f>
        <v>#REF!</v>
      </c>
      <c r="J124" s="10" t="e">
        <f>J125+J126</f>
        <v>#REF!</v>
      </c>
      <c r="K124" s="10" t="e">
        <f>K125+K126</f>
        <v>#REF!</v>
      </c>
      <c r="L124" s="11"/>
      <c r="M124" s="10"/>
      <c r="N124" s="10"/>
      <c r="O124" s="10"/>
      <c r="P124" s="10"/>
      <c r="Q124" s="10"/>
      <c r="R124" s="10"/>
      <c r="S124" s="10"/>
      <c r="T124" s="10"/>
    </row>
    <row r="125" spans="1:20" ht="33.75" customHeight="1">
      <c r="A125" s="7">
        <v>1</v>
      </c>
      <c r="B125" s="10" t="str">
        <f>'海南省2020年重点项目投资计划表'!B32</f>
        <v>乐东中兴生态智慧总部基地项目</v>
      </c>
      <c r="C125" s="10" t="e">
        <f>海南省2020年重点项目投资计划表!#REF!</f>
        <v>#REF!</v>
      </c>
      <c r="D125" s="11" t="e">
        <f>海南省2020年重点项目投资计划表!#REF!</f>
        <v>#REF!</v>
      </c>
      <c r="E125" s="10" t="e">
        <f>#REF!</f>
        <v>#REF!</v>
      </c>
      <c r="F125" s="10" t="e">
        <f>海南省2020年重点项目投资计划表!#REF!</f>
        <v>#REF!</v>
      </c>
      <c r="G125" s="10" t="e">
        <f>海南省2020年重点项目投资计划表!#REF!</f>
        <v>#REF!</v>
      </c>
      <c r="H125" s="10" t="e">
        <f>海南省2020年重点项目投资计划表!#REF!</f>
        <v>#REF!</v>
      </c>
      <c r="I125" s="10" t="e">
        <f>#REF!</f>
        <v>#REF!</v>
      </c>
      <c r="J125" s="10" t="e">
        <f>#REF!</f>
        <v>#REF!</v>
      </c>
      <c r="K125" s="10" t="e">
        <f>#REF!</f>
        <v>#REF!</v>
      </c>
      <c r="L125" s="11" t="e">
        <f>海南省2020年重点项目投资计划表!#REF!</f>
        <v>#REF!</v>
      </c>
      <c r="M125" s="10" t="e">
        <f>海南省2020年重点项目投资计划表!#REF!</f>
        <v>#REF!</v>
      </c>
      <c r="N125" s="10" t="e">
        <f>#REF!</f>
        <v>#REF!</v>
      </c>
      <c r="O125" s="10" t="e">
        <f>#REF!</f>
        <v>#REF!</v>
      </c>
      <c r="P125" s="10" t="e">
        <f>#REF!</f>
        <v>#REF!</v>
      </c>
      <c r="Q125" s="10" t="e">
        <f>#REF!</f>
        <v>#REF!</v>
      </c>
      <c r="R125" s="10" t="e">
        <f>#REF!</f>
        <v>#REF!</v>
      </c>
      <c r="S125" s="10" t="e">
        <f>#REF!</f>
        <v>#REF!</v>
      </c>
      <c r="T125" s="10"/>
    </row>
    <row r="126" spans="1:20" ht="33.75" customHeight="1">
      <c r="A126" s="7">
        <v>2</v>
      </c>
      <c r="B126" s="10" t="str">
        <f>'海南省2020年重点项目投资计划表'!B54</f>
        <v>乐东县南繁科研育种配套服务区建设项目</v>
      </c>
      <c r="C126" s="10" t="e">
        <f>海南省2020年重点项目投资计划表!#REF!</f>
        <v>#REF!</v>
      </c>
      <c r="D126" s="11" t="e">
        <f>海南省2020年重点项目投资计划表!#REF!</f>
        <v>#REF!</v>
      </c>
      <c r="E126" s="10" t="e">
        <f>#REF!</f>
        <v>#REF!</v>
      </c>
      <c r="F126" s="10" t="e">
        <f>海南省2020年重点项目投资计划表!#REF!</f>
        <v>#REF!</v>
      </c>
      <c r="G126" s="10" t="e">
        <f>海南省2020年重点项目投资计划表!#REF!</f>
        <v>#REF!</v>
      </c>
      <c r="H126" s="10" t="e">
        <f>海南省2020年重点项目投资计划表!#REF!</f>
        <v>#REF!</v>
      </c>
      <c r="I126" s="10" t="e">
        <f>#REF!</f>
        <v>#REF!</v>
      </c>
      <c r="J126" s="10" t="e">
        <f>#REF!</f>
        <v>#REF!</v>
      </c>
      <c r="K126" s="10" t="e">
        <f>#REF!</f>
        <v>#REF!</v>
      </c>
      <c r="L126" s="11" t="e">
        <f>海南省2020年重点项目投资计划表!#REF!</f>
        <v>#REF!</v>
      </c>
      <c r="M126" s="10" t="e">
        <f>海南省2020年重点项目投资计划表!#REF!</f>
        <v>#REF!</v>
      </c>
      <c r="N126" s="10" t="e">
        <f>海南省2020年重点项目投资计划表!#REF!</f>
        <v>#REF!</v>
      </c>
      <c r="O126" s="10" t="e">
        <f>海南省2020年重点项目投资计划表!#REF!</f>
        <v>#REF!</v>
      </c>
      <c r="P126" s="10" t="e">
        <f>海南省2020年重点项目投资计划表!#REF!</f>
        <v>#REF!</v>
      </c>
      <c r="Q126" s="10" t="e">
        <f>海南省2020年重点项目投资计划表!#REF!</f>
        <v>#REF!</v>
      </c>
      <c r="R126" s="10" t="e">
        <f>#REF!</f>
        <v>#REF!</v>
      </c>
      <c r="S126" s="10" t="e">
        <f>#REF!</f>
        <v>#REF!</v>
      </c>
      <c r="T126" s="10"/>
    </row>
    <row r="127" spans="1:20" ht="42" customHeight="1">
      <c r="A127" s="7"/>
      <c r="B127" s="79" t="s">
        <v>154</v>
      </c>
      <c r="C127" s="80"/>
      <c r="D127" s="81"/>
      <c r="E127" s="10"/>
      <c r="F127" s="10"/>
      <c r="G127" s="10"/>
      <c r="H127" s="10"/>
      <c r="I127" s="10" t="e">
        <f>I128+I129</f>
        <v>#REF!</v>
      </c>
      <c r="J127" s="10" t="e">
        <f>J128+J129</f>
        <v>#REF!</v>
      </c>
      <c r="K127" s="10" t="e">
        <f>K128+K129</f>
        <v>#REF!</v>
      </c>
      <c r="L127" s="11"/>
      <c r="M127" s="10"/>
      <c r="N127" s="10"/>
      <c r="O127" s="10"/>
      <c r="P127" s="10"/>
      <c r="Q127" s="10"/>
      <c r="R127" s="10"/>
      <c r="S127" s="10"/>
      <c r="T127" s="10"/>
    </row>
    <row r="128" spans="1:20" ht="28.5" customHeight="1">
      <c r="A128" s="7">
        <v>1</v>
      </c>
      <c r="B128" s="10" t="str">
        <f>'海南省2020年重点项目投资计划表'!B41</f>
        <v>海南南药制药项目（一期）</v>
      </c>
      <c r="C128" s="10" t="e">
        <f>海南省2020年重点项目投资计划表!#REF!</f>
        <v>#REF!</v>
      </c>
      <c r="D128" s="11" t="e">
        <f>海南省2020年重点项目投资计划表!#REF!</f>
        <v>#REF!</v>
      </c>
      <c r="E128" s="10" t="e">
        <f>#REF!</f>
        <v>#REF!</v>
      </c>
      <c r="F128" s="10" t="e">
        <f>海南省2020年重点项目投资计划表!#REF!</f>
        <v>#REF!</v>
      </c>
      <c r="G128" s="10" t="e">
        <f>海南省2020年重点项目投资计划表!#REF!</f>
        <v>#REF!</v>
      </c>
      <c r="H128" s="10" t="e">
        <f>海南省2020年重点项目投资计划表!#REF!</f>
        <v>#REF!</v>
      </c>
      <c r="I128" s="10" t="e">
        <f>#REF!</f>
        <v>#REF!</v>
      </c>
      <c r="J128" s="10" t="e">
        <f>#REF!</f>
        <v>#REF!</v>
      </c>
      <c r="K128" s="10" t="e">
        <f>#REF!</f>
        <v>#REF!</v>
      </c>
      <c r="L128" s="11" t="e">
        <f>海南省2020年重点项目投资计划表!#REF!</f>
        <v>#REF!</v>
      </c>
      <c r="M128" s="10" t="e">
        <f>海南省2020年重点项目投资计划表!#REF!</f>
        <v>#REF!</v>
      </c>
      <c r="N128" s="10" t="e">
        <f>#REF!</f>
        <v>#REF!</v>
      </c>
      <c r="O128" s="10" t="e">
        <f>#REF!</f>
        <v>#REF!</v>
      </c>
      <c r="P128" s="10" t="e">
        <f>#REF!</f>
        <v>#REF!</v>
      </c>
      <c r="Q128" s="10" t="e">
        <f>#REF!</f>
        <v>#REF!</v>
      </c>
      <c r="R128" s="10" t="e">
        <f>#REF!</f>
        <v>#REF!</v>
      </c>
      <c r="S128" s="10" t="e">
        <f>#REF!</f>
        <v>#REF!</v>
      </c>
      <c r="T128" s="10"/>
    </row>
    <row r="129" spans="1:20" ht="28.5" customHeight="1">
      <c r="A129" s="7">
        <v>2</v>
      </c>
      <c r="B129" s="10" t="e">
        <f>#REF!</f>
        <v>#REF!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#REF!</f>
        <v>#REF!</v>
      </c>
      <c r="G129" s="10" t="e">
        <f>#REF!</f>
        <v>#REF!</v>
      </c>
      <c r="H129" s="10" t="e">
        <f>#REF!</f>
        <v>#REF!</v>
      </c>
      <c r="I129" s="10" t="e">
        <f>#REF!</f>
        <v>#REF!</v>
      </c>
      <c r="J129" s="10" t="e">
        <f>#REF!</f>
        <v>#REF!</v>
      </c>
      <c r="K129" s="10" t="e">
        <f>#REF!</f>
        <v>#REF!</v>
      </c>
      <c r="L129" s="11" t="e">
        <f>#REF!</f>
        <v>#REF!</v>
      </c>
      <c r="M129" s="10" t="e">
        <f>#REF!</f>
        <v>#REF!</v>
      </c>
      <c r="N129" s="10" t="e">
        <f>海南省2020年重点项目投资计划表!#REF!</f>
        <v>#REF!</v>
      </c>
      <c r="O129" s="10" t="e">
        <f>海南省2020年重点项目投资计划表!#REF!</f>
        <v>#REF!</v>
      </c>
      <c r="P129" s="10" t="e">
        <f>海南省2020年重点项目投资计划表!#REF!</f>
        <v>#REF!</v>
      </c>
      <c r="Q129" s="10" t="e">
        <f>海南省2020年重点项目投资计划表!#REF!</f>
        <v>#REF!</v>
      </c>
      <c r="R129" s="10" t="e">
        <f>#REF!</f>
        <v>#REF!</v>
      </c>
      <c r="S129" s="10" t="e">
        <f>#REF!</f>
        <v>#REF!</v>
      </c>
      <c r="T129" s="10"/>
    </row>
    <row r="130" spans="1:20" s="4" customFormat="1" ht="42" customHeight="1">
      <c r="A130" s="7"/>
      <c r="B130" s="79" t="s">
        <v>155</v>
      </c>
      <c r="C130" s="80"/>
      <c r="D130" s="81"/>
      <c r="E130" s="10"/>
      <c r="F130" s="10"/>
      <c r="G130" s="10"/>
      <c r="H130" s="10"/>
      <c r="I130" s="10" t="e">
        <f>I131</f>
        <v>#REF!</v>
      </c>
      <c r="J130" s="10" t="e">
        <f>J131</f>
        <v>#REF!</v>
      </c>
      <c r="K130" s="10" t="e">
        <f>K131</f>
        <v>#REF!</v>
      </c>
      <c r="L130" s="11"/>
      <c r="M130" s="10"/>
      <c r="N130" s="10"/>
      <c r="O130" s="10"/>
      <c r="P130" s="10"/>
      <c r="Q130" s="10"/>
      <c r="R130" s="10"/>
      <c r="S130" s="10"/>
      <c r="T130" s="10"/>
    </row>
    <row r="131" spans="1:20" ht="30" customHeight="1">
      <c r="A131" s="10">
        <v>1</v>
      </c>
      <c r="B131" s="10" t="e">
        <f>#REF!</f>
        <v>#REF!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e">
        <f>#REF!</f>
        <v>#REF!</v>
      </c>
      <c r="G131" s="10" t="e">
        <f>#REF!</f>
        <v>#REF!</v>
      </c>
      <c r="H131" s="10" t="e">
        <f>#REF!</f>
        <v>#REF!</v>
      </c>
      <c r="I131" s="10" t="e">
        <f>#REF!</f>
        <v>#REF!</v>
      </c>
      <c r="J131" s="10" t="e">
        <f>#REF!</f>
        <v>#REF!</v>
      </c>
      <c r="K131" s="10" t="e">
        <f>#REF!</f>
        <v>#REF!</v>
      </c>
      <c r="L131" s="11" t="e">
        <f>#REF!</f>
        <v>#REF!</v>
      </c>
      <c r="M131" s="10" t="e">
        <f>#REF!</f>
        <v>#REF!</v>
      </c>
      <c r="N131" s="10" t="e">
        <f>海南省2020年重点项目投资计划表!#REF!</f>
        <v>#REF!</v>
      </c>
      <c r="O131" s="10" t="e">
        <f>海南省2020年重点项目投资计划表!#REF!</f>
        <v>#REF!</v>
      </c>
      <c r="P131" s="10" t="e">
        <f>海南省2020年重点项目投资计划表!#REF!</f>
        <v>#REF!</v>
      </c>
      <c r="Q131" s="10" t="e">
        <f>海南省2020年重点项目投资计划表!#REF!</f>
        <v>#REF!</v>
      </c>
      <c r="R131" s="10" t="e">
        <f>#REF!</f>
        <v>#REF!</v>
      </c>
      <c r="S131" s="10" t="e">
        <f>#REF!</f>
        <v>#REF!</v>
      </c>
      <c r="T131" s="10"/>
    </row>
    <row r="132" spans="1:20" ht="36.75" customHeight="1">
      <c r="A132" s="10"/>
      <c r="B132" s="79" t="s">
        <v>156</v>
      </c>
      <c r="C132" s="80"/>
      <c r="D132" s="81"/>
      <c r="E132" s="10"/>
      <c r="F132" s="10"/>
      <c r="G132" s="10"/>
      <c r="H132" s="10"/>
      <c r="I132" s="10" t="e">
        <f>I133+I134</f>
        <v>#REF!</v>
      </c>
      <c r="J132" s="10" t="e">
        <f>J133+J134</f>
        <v>#REF!</v>
      </c>
      <c r="K132" s="10" t="e">
        <f>K133+K134</f>
        <v>#REF!</v>
      </c>
      <c r="L132" s="11"/>
      <c r="M132" s="10"/>
      <c r="N132" s="10"/>
      <c r="O132" s="10"/>
      <c r="P132" s="10"/>
      <c r="Q132" s="10"/>
      <c r="R132" s="10"/>
      <c r="S132" s="10"/>
      <c r="T132" s="10"/>
    </row>
    <row r="133" spans="1:20" ht="30" customHeight="1">
      <c r="A133" s="7">
        <v>1</v>
      </c>
      <c r="B133" s="10" t="str">
        <f>'海南省2020年重点项目投资计划表'!B112</f>
        <v>海南昌江核电二期</v>
      </c>
      <c r="C133" s="10" t="e">
        <f>海南省2020年重点项目投资计划表!#REF!</f>
        <v>#REF!</v>
      </c>
      <c r="D133" s="11" t="e">
        <f>海南省2020年重点项目投资计划表!#REF!</f>
        <v>#REF!</v>
      </c>
      <c r="E133" s="10" t="e">
        <f>#REF!</f>
        <v>#REF!</v>
      </c>
      <c r="F133" s="10" t="e">
        <f>海南省2020年重点项目投资计划表!#REF!</f>
        <v>#REF!</v>
      </c>
      <c r="G133" s="10" t="e">
        <f>海南省2020年重点项目投资计划表!#REF!</f>
        <v>#REF!</v>
      </c>
      <c r="H133" s="10" t="e">
        <f>海南省2020年重点项目投资计划表!#REF!</f>
        <v>#REF!</v>
      </c>
      <c r="I133" s="10" t="e">
        <f>#REF!</f>
        <v>#REF!</v>
      </c>
      <c r="J133" s="10" t="e">
        <f>#REF!</f>
        <v>#REF!</v>
      </c>
      <c r="K133" s="10" t="e">
        <f>#REF!</f>
        <v>#REF!</v>
      </c>
      <c r="L133" s="11" t="e">
        <f>海南省2020年重点项目投资计划表!#REF!</f>
        <v>#REF!</v>
      </c>
      <c r="M133" s="10" t="e">
        <f>海南省2020年重点项目投资计划表!#REF!</f>
        <v>#REF!</v>
      </c>
      <c r="N133" s="10" t="e">
        <f>海南省2020年重点项目投资计划表!#REF!</f>
        <v>#REF!</v>
      </c>
      <c r="O133" s="10" t="e">
        <f>海南省2020年重点项目投资计划表!#REF!</f>
        <v>#REF!</v>
      </c>
      <c r="P133" s="10" t="e">
        <f>海南省2020年重点项目投资计划表!#REF!</f>
        <v>#REF!</v>
      </c>
      <c r="Q133" s="10" t="e">
        <f>海南省2020年重点项目投资计划表!#REF!</f>
        <v>#REF!</v>
      </c>
      <c r="R133" s="10" t="e">
        <f>#REF!</f>
        <v>#REF!</v>
      </c>
      <c r="S133" s="10" t="e">
        <f>#REF!</f>
        <v>#REF!</v>
      </c>
      <c r="T133" s="10" t="e">
        <f>#REF!</f>
        <v>#REF!</v>
      </c>
    </row>
    <row r="134" spans="1:20" ht="30" customHeight="1">
      <c r="A134" s="7">
        <v>2</v>
      </c>
      <c r="B134" s="10" t="str">
        <f>'海南省2020年重点项目投资计划表'!B113</f>
        <v>海南昌江多用途小型堆示范工程</v>
      </c>
      <c r="C134" s="10" t="e">
        <f>海南省2020年重点项目投资计划表!#REF!</f>
        <v>#REF!</v>
      </c>
      <c r="D134" s="11" t="e">
        <f>海南省2020年重点项目投资计划表!#REF!</f>
        <v>#REF!</v>
      </c>
      <c r="E134" s="10" t="e">
        <f>#REF!</f>
        <v>#REF!</v>
      </c>
      <c r="F134" s="10" t="e">
        <f>海南省2020年重点项目投资计划表!#REF!</f>
        <v>#REF!</v>
      </c>
      <c r="G134" s="10" t="e">
        <f>海南省2020年重点项目投资计划表!#REF!</f>
        <v>#REF!</v>
      </c>
      <c r="H134" s="10" t="e">
        <f>海南省2020年重点项目投资计划表!#REF!</f>
        <v>#REF!</v>
      </c>
      <c r="I134" s="10" t="e">
        <f>#REF!</f>
        <v>#REF!</v>
      </c>
      <c r="J134" s="10" t="e">
        <f>#REF!</f>
        <v>#REF!</v>
      </c>
      <c r="K134" s="10" t="e">
        <f>#REF!</f>
        <v>#REF!</v>
      </c>
      <c r="L134" s="11" t="e">
        <f>海南省2020年重点项目投资计划表!#REF!</f>
        <v>#REF!</v>
      </c>
      <c r="M134" s="10" t="e">
        <f>海南省2020年重点项目投资计划表!#REF!</f>
        <v>#REF!</v>
      </c>
      <c r="N134" s="10" t="e">
        <f>#REF!</f>
        <v>#REF!</v>
      </c>
      <c r="O134" s="10" t="e">
        <f>#REF!</f>
        <v>#REF!</v>
      </c>
      <c r="P134" s="10" t="e">
        <f>#REF!</f>
        <v>#REF!</v>
      </c>
      <c r="Q134" s="10" t="e">
        <f>#REF!</f>
        <v>#REF!</v>
      </c>
      <c r="R134" s="10" t="e">
        <f>#REF!</f>
        <v>#REF!</v>
      </c>
      <c r="S134" s="10" t="e">
        <f>#REF!</f>
        <v>#REF!</v>
      </c>
      <c r="T134" s="10" t="e">
        <f>#REF!</f>
        <v>#REF!</v>
      </c>
    </row>
    <row r="135" spans="1:20" ht="42" customHeight="1">
      <c r="A135" s="7"/>
      <c r="B135" s="79" t="s">
        <v>157</v>
      </c>
      <c r="C135" s="80"/>
      <c r="D135" s="81"/>
      <c r="E135" s="10"/>
      <c r="F135" s="10"/>
      <c r="G135" s="10"/>
      <c r="H135" s="10"/>
      <c r="I135" s="10" t="e">
        <f>I136+I137+I138+I139+I140</f>
        <v>#REF!</v>
      </c>
      <c r="J135" s="10" t="e">
        <f>J136+J137+J138+J139+J140</f>
        <v>#REF!</v>
      </c>
      <c r="K135" s="10" t="e">
        <f>K136+K137+K138+K139+K140</f>
        <v>#REF!</v>
      </c>
      <c r="L135" s="11"/>
      <c r="M135" s="10"/>
      <c r="N135" s="10"/>
      <c r="O135" s="10"/>
      <c r="P135" s="10"/>
      <c r="Q135" s="10"/>
      <c r="R135" s="10"/>
      <c r="S135" s="10"/>
      <c r="T135" s="10"/>
    </row>
    <row r="136" spans="1:20" ht="28.5" customHeight="1">
      <c r="A136" s="7">
        <v>1</v>
      </c>
      <c r="B136" s="10" t="e">
        <f>#REF!</f>
        <v>#REF!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e">
        <f>#REF!</f>
        <v>#REF!</v>
      </c>
      <c r="G136" s="10" t="e">
        <f>#REF!</f>
        <v>#REF!</v>
      </c>
      <c r="H136" s="10" t="e">
        <f>#REF!</f>
        <v>#REF!</v>
      </c>
      <c r="I136" s="10" t="e">
        <f>#REF!</f>
        <v>#REF!</v>
      </c>
      <c r="J136" s="10" t="e">
        <f>#REF!</f>
        <v>#REF!</v>
      </c>
      <c r="K136" s="10" t="e">
        <f>#REF!</f>
        <v>#REF!</v>
      </c>
      <c r="L136" s="11" t="e">
        <f>#REF!</f>
        <v>#REF!</v>
      </c>
      <c r="M136" s="10" t="e">
        <f>#REF!</f>
        <v>#REF!</v>
      </c>
      <c r="N136" s="10" t="e">
        <f>海南省2020年重点项目投资计划表!#REF!</f>
        <v>#REF!</v>
      </c>
      <c r="O136" s="10" t="e">
        <f>海南省2020年重点项目投资计划表!#REF!</f>
        <v>#REF!</v>
      </c>
      <c r="P136" s="10" t="e">
        <f>海南省2020年重点项目投资计划表!#REF!</f>
        <v>#REF!</v>
      </c>
      <c r="Q136" s="10" t="e">
        <f>海南省2020年重点项目投资计划表!#REF!</f>
        <v>#REF!</v>
      </c>
      <c r="R136" s="10" t="e">
        <f>#REF!</f>
        <v>#REF!</v>
      </c>
      <c r="S136" s="10" t="e">
        <f>#REF!</f>
        <v>#REF!</v>
      </c>
      <c r="T136" s="10"/>
    </row>
    <row r="137" spans="1:20" ht="28.5" customHeight="1">
      <c r="A137" s="7">
        <v>2</v>
      </c>
      <c r="B137" s="10" t="e">
        <f>#REF!</f>
        <v>#REF!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#REF!</f>
        <v>#REF!</v>
      </c>
      <c r="G137" s="10" t="e">
        <f>#REF!</f>
        <v>#REF!</v>
      </c>
      <c r="H137" s="10" t="e">
        <f>#REF!</f>
        <v>#REF!</v>
      </c>
      <c r="I137" s="10" t="e">
        <f>#REF!</f>
        <v>#REF!</v>
      </c>
      <c r="J137" s="10" t="e">
        <f>#REF!</f>
        <v>#REF!</v>
      </c>
      <c r="K137" s="10" t="e">
        <f>#REF!</f>
        <v>#REF!</v>
      </c>
      <c r="L137" s="11" t="e">
        <f>#REF!</f>
        <v>#REF!</v>
      </c>
      <c r="M137" s="10" t="e">
        <f>#REF!</f>
        <v>#REF!</v>
      </c>
      <c r="N137" s="10" t="e">
        <f>海南省2020年重点项目投资计划表!#REF!</f>
        <v>#REF!</v>
      </c>
      <c r="O137" s="10" t="e">
        <f>海南省2020年重点项目投资计划表!#REF!</f>
        <v>#REF!</v>
      </c>
      <c r="P137" s="10" t="e">
        <f>海南省2020年重点项目投资计划表!#REF!</f>
        <v>#REF!</v>
      </c>
      <c r="Q137" s="10" t="e">
        <f>海南省2020年重点项目投资计划表!#REF!</f>
        <v>#REF!</v>
      </c>
      <c r="R137" s="10" t="e">
        <f>#REF!</f>
        <v>#REF!</v>
      </c>
      <c r="S137" s="10" t="e">
        <f>#REF!</f>
        <v>#REF!</v>
      </c>
      <c r="T137" s="10"/>
    </row>
    <row r="138" spans="1:20" ht="28.5" customHeight="1">
      <c r="A138" s="7">
        <v>3</v>
      </c>
      <c r="B138" s="10" t="e">
        <f>#REF!</f>
        <v>#REF!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#REF!</f>
        <v>#REF!</v>
      </c>
      <c r="G138" s="10" t="e">
        <f>#REF!</f>
        <v>#REF!</v>
      </c>
      <c r="H138" s="10" t="e">
        <f>#REF!</f>
        <v>#REF!</v>
      </c>
      <c r="I138" s="10" t="e">
        <f>#REF!</f>
        <v>#REF!</v>
      </c>
      <c r="J138" s="10" t="e">
        <f>#REF!</f>
        <v>#REF!</v>
      </c>
      <c r="K138" s="10" t="e">
        <f>#REF!</f>
        <v>#REF!</v>
      </c>
      <c r="L138" s="11" t="e">
        <f>#REF!</f>
        <v>#REF!</v>
      </c>
      <c r="M138" s="10" t="e">
        <f>#REF!</f>
        <v>#REF!</v>
      </c>
      <c r="N138" s="10" t="e">
        <f>#REF!</f>
        <v>#REF!</v>
      </c>
      <c r="O138" s="10" t="e">
        <f>#REF!</f>
        <v>#REF!</v>
      </c>
      <c r="P138" s="10" t="e">
        <f>#REF!</f>
        <v>#REF!</v>
      </c>
      <c r="Q138" s="10" t="e">
        <f>#REF!</f>
        <v>#REF!</v>
      </c>
      <c r="R138" s="10" t="e">
        <f>#REF!</f>
        <v>#REF!</v>
      </c>
      <c r="S138" s="10" t="e">
        <f>#REF!</f>
        <v>#REF!</v>
      </c>
      <c r="T138" s="10"/>
    </row>
    <row r="139" spans="1:20" ht="28.5" customHeight="1">
      <c r="A139" s="7">
        <v>4</v>
      </c>
      <c r="B139" s="10" t="e">
        <f>#REF!</f>
        <v>#REF!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e">
        <f>#REF!</f>
        <v>#REF!</v>
      </c>
      <c r="G139" s="10" t="e">
        <f>#REF!</f>
        <v>#REF!</v>
      </c>
      <c r="H139" s="10" t="e">
        <f>#REF!</f>
        <v>#REF!</v>
      </c>
      <c r="I139" s="10" t="e">
        <f>#REF!</f>
        <v>#REF!</v>
      </c>
      <c r="J139" s="10" t="e">
        <f>#REF!</f>
        <v>#REF!</v>
      </c>
      <c r="K139" s="10" t="e">
        <f>#REF!</f>
        <v>#REF!</v>
      </c>
      <c r="L139" s="11" t="e">
        <f>#REF!</f>
        <v>#REF!</v>
      </c>
      <c r="M139" s="10" t="e">
        <f>#REF!</f>
        <v>#REF!</v>
      </c>
      <c r="N139" s="10" t="e">
        <f>海南省2020年重点项目投资计划表!#REF!</f>
        <v>#REF!</v>
      </c>
      <c r="O139" s="10" t="e">
        <f>海南省2020年重点项目投资计划表!#REF!</f>
        <v>#REF!</v>
      </c>
      <c r="P139" s="10" t="e">
        <f>海南省2020年重点项目投资计划表!#REF!</f>
        <v>#REF!</v>
      </c>
      <c r="Q139" s="10" t="e">
        <f>海南省2020年重点项目投资计划表!#REF!</f>
        <v>#REF!</v>
      </c>
      <c r="R139" s="10" t="e">
        <f>#REF!</f>
        <v>#REF!</v>
      </c>
      <c r="S139" s="10" t="e">
        <f>#REF!</f>
        <v>#REF!</v>
      </c>
      <c r="T139" s="10"/>
    </row>
    <row r="140" spans="1:20" ht="28.5" customHeight="1">
      <c r="A140" s="7">
        <v>5</v>
      </c>
      <c r="B140" s="10" t="e">
        <f>#REF!</f>
        <v>#REF!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#REF!</f>
        <v>#REF!</v>
      </c>
      <c r="G140" s="10" t="e">
        <f>#REF!</f>
        <v>#REF!</v>
      </c>
      <c r="H140" s="10" t="e">
        <f>#REF!</f>
        <v>#REF!</v>
      </c>
      <c r="I140" s="10" t="e">
        <f>#REF!</f>
        <v>#REF!</v>
      </c>
      <c r="J140" s="10" t="e">
        <f>#REF!</f>
        <v>#REF!</v>
      </c>
      <c r="K140" s="10" t="e">
        <f>#REF!</f>
        <v>#REF!</v>
      </c>
      <c r="L140" s="11" t="e">
        <f>#REF!</f>
        <v>#REF!</v>
      </c>
      <c r="M140" s="10" t="e">
        <f>#REF!</f>
        <v>#REF!</v>
      </c>
      <c r="N140" s="10" t="e">
        <f>#REF!</f>
        <v>#REF!</v>
      </c>
      <c r="O140" s="10" t="e">
        <f>#REF!</f>
        <v>#REF!</v>
      </c>
      <c r="P140" s="10" t="e">
        <f>#REF!</f>
        <v>#REF!</v>
      </c>
      <c r="Q140" s="10" t="e">
        <f>#REF!</f>
        <v>#REF!</v>
      </c>
      <c r="R140" s="10" t="e">
        <f>#REF!</f>
        <v>#REF!</v>
      </c>
      <c r="S140" s="10" t="e">
        <f>#REF!</f>
        <v>#REF!</v>
      </c>
      <c r="T140" s="10"/>
    </row>
    <row r="141" spans="1:20" s="4" customFormat="1" ht="45" customHeight="1">
      <c r="A141" s="7"/>
      <c r="B141" s="79" t="s">
        <v>158</v>
      </c>
      <c r="C141" s="80"/>
      <c r="D141" s="81"/>
      <c r="E141" s="10"/>
      <c r="F141" s="10"/>
      <c r="G141" s="10"/>
      <c r="H141" s="10"/>
      <c r="I141" s="10" t="e">
        <f>I142+I153+I164+I168</f>
        <v>#REF!</v>
      </c>
      <c r="J141" s="10" t="e">
        <f>J142+J153+J164+J168</f>
        <v>#REF!</v>
      </c>
      <c r="K141" s="10" t="e">
        <f>K142+K153+K164+K168</f>
        <v>#REF!</v>
      </c>
      <c r="L141" s="11"/>
      <c r="M141" s="10"/>
      <c r="N141" s="10"/>
      <c r="O141" s="10"/>
      <c r="P141" s="10"/>
      <c r="Q141" s="10"/>
      <c r="R141" s="10"/>
      <c r="S141" s="10"/>
      <c r="T141" s="10"/>
    </row>
    <row r="142" spans="1:20" ht="27.75" customHeight="1">
      <c r="A142" s="7">
        <v>1</v>
      </c>
      <c r="B142" s="10" t="e">
        <f>#REF!</f>
        <v>#REF!</v>
      </c>
      <c r="C142" s="10"/>
      <c r="D142" s="11"/>
      <c r="E142" s="10"/>
      <c r="F142" s="10"/>
      <c r="G142" s="10"/>
      <c r="H142" s="10"/>
      <c r="I142" s="10" t="e">
        <f>I143+I144+I145+I146+I147+I148+I149+I150+I151+I152</f>
        <v>#REF!</v>
      </c>
      <c r="J142" s="10" t="e">
        <f>J143+J144+J145+J146+J147+J148+J149+J150+J151+J152</f>
        <v>#REF!</v>
      </c>
      <c r="K142" s="10" t="e">
        <f>K143+K144+K145+K146+K147+K148+K149+K150+K151+K152</f>
        <v>#REF!</v>
      </c>
      <c r="L142" s="11"/>
      <c r="M142" s="10"/>
      <c r="N142" s="10" t="e">
        <f>#REF!</f>
        <v>#REF!</v>
      </c>
      <c r="O142" s="10" t="e">
        <f>#REF!</f>
        <v>#REF!</v>
      </c>
      <c r="P142" s="10" t="e">
        <f>#REF!</f>
        <v>#REF!</v>
      </c>
      <c r="Q142" s="10" t="e">
        <f>#REF!</f>
        <v>#REF!</v>
      </c>
      <c r="R142" s="10" t="e">
        <f>#REF!</f>
        <v>#REF!</v>
      </c>
      <c r="S142" s="10" t="e">
        <f>#REF!</f>
        <v>#REF!</v>
      </c>
      <c r="T142" s="10"/>
    </row>
    <row r="143" spans="1:20" ht="27.75" customHeight="1">
      <c r="A143" s="16"/>
      <c r="B143" s="10" t="e">
        <f>#REF!</f>
        <v>#REF!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#REF!</f>
        <v>#REF!</v>
      </c>
      <c r="G143" s="10" t="e">
        <f>#REF!</f>
        <v>#REF!</v>
      </c>
      <c r="H143" s="10" t="e">
        <f>#REF!</f>
        <v>#REF!</v>
      </c>
      <c r="I143" s="10" t="e">
        <f>#REF!</f>
        <v>#REF!</v>
      </c>
      <c r="J143" s="10" t="e">
        <f>#REF!</f>
        <v>#REF!</v>
      </c>
      <c r="K143" s="10" t="e">
        <f>#REF!</f>
        <v>#REF!</v>
      </c>
      <c r="L143" s="11" t="e">
        <f>#REF!</f>
        <v>#REF!</v>
      </c>
      <c r="M143" s="10" t="e">
        <f>#REF!</f>
        <v>#REF!</v>
      </c>
      <c r="N143" s="10" t="e">
        <f>海南省2020年重点项目投资计划表!#REF!</f>
        <v>#REF!</v>
      </c>
      <c r="O143" s="10" t="e">
        <f>海南省2020年重点项目投资计划表!#REF!</f>
        <v>#REF!</v>
      </c>
      <c r="P143" s="10" t="e">
        <f>海南省2020年重点项目投资计划表!#REF!</f>
        <v>#REF!</v>
      </c>
      <c r="Q143" s="10" t="e">
        <f>海南省2020年重点项目投资计划表!#REF!</f>
        <v>#REF!</v>
      </c>
      <c r="R143" s="10" t="e">
        <f>#REF!</f>
        <v>#REF!</v>
      </c>
      <c r="S143" s="10" t="e">
        <f>#REF!</f>
        <v>#REF!</v>
      </c>
      <c r="T143" s="10"/>
    </row>
    <row r="144" spans="1:20" ht="27.75" customHeight="1">
      <c r="A144" s="16"/>
      <c r="B144" s="10" t="e">
        <f>#REF!</f>
        <v>#REF!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e">
        <f>#REF!</f>
        <v>#REF!</v>
      </c>
      <c r="G144" s="10" t="e">
        <f>#REF!</f>
        <v>#REF!</v>
      </c>
      <c r="H144" s="10" t="e">
        <f>#REF!</f>
        <v>#REF!</v>
      </c>
      <c r="I144" s="10" t="e">
        <f>#REF!</f>
        <v>#REF!</v>
      </c>
      <c r="J144" s="10" t="e">
        <f>#REF!</f>
        <v>#REF!</v>
      </c>
      <c r="K144" s="10" t="e">
        <f>#REF!</f>
        <v>#REF!</v>
      </c>
      <c r="L144" s="11" t="e">
        <f>#REF!</f>
        <v>#REF!</v>
      </c>
      <c r="M144" s="10" t="e">
        <f>#REF!</f>
        <v>#REF!</v>
      </c>
      <c r="N144" s="10" t="e">
        <f>#REF!</f>
        <v>#REF!</v>
      </c>
      <c r="O144" s="10" t="e">
        <f>#REF!</f>
        <v>#REF!</v>
      </c>
      <c r="P144" s="10" t="e">
        <f>#REF!</f>
        <v>#REF!</v>
      </c>
      <c r="Q144" s="10" t="e">
        <f>#REF!</f>
        <v>#REF!</v>
      </c>
      <c r="R144" s="10" t="e">
        <f>#REF!</f>
        <v>#REF!</v>
      </c>
      <c r="S144" s="10" t="e">
        <f>#REF!</f>
        <v>#REF!</v>
      </c>
      <c r="T144" s="10"/>
    </row>
    <row r="145" spans="1:20" ht="27.75" customHeight="1">
      <c r="A145" s="16"/>
      <c r="B145" s="10" t="e">
        <f>#REF!</f>
        <v>#REF!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#REF!</f>
        <v>#REF!</v>
      </c>
      <c r="G145" s="10" t="e">
        <f>#REF!</f>
        <v>#REF!</v>
      </c>
      <c r="H145" s="10" t="e">
        <f>#REF!</f>
        <v>#REF!</v>
      </c>
      <c r="I145" s="10" t="e">
        <f>#REF!</f>
        <v>#REF!</v>
      </c>
      <c r="J145" s="10" t="e">
        <f>#REF!</f>
        <v>#REF!</v>
      </c>
      <c r="K145" s="10" t="e">
        <f>#REF!</f>
        <v>#REF!</v>
      </c>
      <c r="L145" s="11" t="e">
        <f>#REF!</f>
        <v>#REF!</v>
      </c>
      <c r="M145" s="10" t="e">
        <f>#REF!</f>
        <v>#REF!</v>
      </c>
      <c r="N145" s="10" t="e">
        <f>#REF!</f>
        <v>#REF!</v>
      </c>
      <c r="O145" s="10" t="e">
        <f>#REF!</f>
        <v>#REF!</v>
      </c>
      <c r="P145" s="10" t="e">
        <f>#REF!</f>
        <v>#REF!</v>
      </c>
      <c r="Q145" s="10" t="e">
        <f>#REF!</f>
        <v>#REF!</v>
      </c>
      <c r="R145" s="10" t="e">
        <f>#REF!</f>
        <v>#REF!</v>
      </c>
      <c r="S145" s="10" t="e">
        <f>#REF!</f>
        <v>#REF!</v>
      </c>
      <c r="T145" s="10"/>
    </row>
    <row r="146" spans="1:20" ht="27.75" customHeight="1">
      <c r="A146" s="16"/>
      <c r="B146" s="10" t="e">
        <f>#REF!</f>
        <v>#REF!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#REF!</f>
        <v>#REF!</v>
      </c>
      <c r="G146" s="10" t="e">
        <f>#REF!</f>
        <v>#REF!</v>
      </c>
      <c r="H146" s="10" t="e">
        <f>#REF!</f>
        <v>#REF!</v>
      </c>
      <c r="I146" s="10" t="e">
        <f>#REF!</f>
        <v>#REF!</v>
      </c>
      <c r="J146" s="10" t="e">
        <f>#REF!</f>
        <v>#REF!</v>
      </c>
      <c r="K146" s="10" t="e">
        <f>#REF!</f>
        <v>#REF!</v>
      </c>
      <c r="L146" s="11" t="e">
        <f>#REF!</f>
        <v>#REF!</v>
      </c>
      <c r="M146" s="10" t="e">
        <f>#REF!</f>
        <v>#REF!</v>
      </c>
      <c r="N146" s="10" t="e">
        <f>#REF!</f>
        <v>#REF!</v>
      </c>
      <c r="O146" s="10" t="e">
        <f>#REF!</f>
        <v>#REF!</v>
      </c>
      <c r="P146" s="10" t="e">
        <f>#REF!</f>
        <v>#REF!</v>
      </c>
      <c r="Q146" s="10" t="e">
        <f>#REF!</f>
        <v>#REF!</v>
      </c>
      <c r="R146" s="10" t="e">
        <f>#REF!</f>
        <v>#REF!</v>
      </c>
      <c r="S146" s="10" t="e">
        <f>#REF!</f>
        <v>#REF!</v>
      </c>
      <c r="T146" s="10"/>
    </row>
    <row r="147" spans="1:20" ht="27.75" customHeight="1">
      <c r="A147" s="16"/>
      <c r="B147" s="10" t="e">
        <f>#REF!</f>
        <v>#REF!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#REF!</f>
        <v>#REF!</v>
      </c>
      <c r="G147" s="10" t="e">
        <f>#REF!</f>
        <v>#REF!</v>
      </c>
      <c r="H147" s="10" t="e">
        <f>#REF!</f>
        <v>#REF!</v>
      </c>
      <c r="I147" s="10" t="e">
        <f>#REF!</f>
        <v>#REF!</v>
      </c>
      <c r="J147" s="10" t="e">
        <f>#REF!</f>
        <v>#REF!</v>
      </c>
      <c r="K147" s="10" t="e">
        <f>#REF!</f>
        <v>#REF!</v>
      </c>
      <c r="L147" s="11" t="e">
        <f>#REF!</f>
        <v>#REF!</v>
      </c>
      <c r="M147" s="10" t="e">
        <f>#REF!</f>
        <v>#REF!</v>
      </c>
      <c r="N147" s="10" t="e">
        <f>#REF!</f>
        <v>#REF!</v>
      </c>
      <c r="O147" s="10" t="e">
        <f>#REF!</f>
        <v>#REF!</v>
      </c>
      <c r="P147" s="10" t="e">
        <f>#REF!</f>
        <v>#REF!</v>
      </c>
      <c r="Q147" s="10" t="e">
        <f>#REF!</f>
        <v>#REF!</v>
      </c>
      <c r="R147" s="10" t="e">
        <f>#REF!</f>
        <v>#REF!</v>
      </c>
      <c r="S147" s="10" t="e">
        <f>#REF!</f>
        <v>#REF!</v>
      </c>
      <c r="T147" s="10"/>
    </row>
    <row r="148" spans="1:20" ht="27.75" customHeight="1">
      <c r="A148" s="16"/>
      <c r="B148" s="10" t="e">
        <f>#REF!</f>
        <v>#REF!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e">
        <f>#REF!</f>
        <v>#REF!</v>
      </c>
      <c r="G148" s="10" t="e">
        <f>#REF!</f>
        <v>#REF!</v>
      </c>
      <c r="H148" s="10" t="e">
        <f>#REF!</f>
        <v>#REF!</v>
      </c>
      <c r="I148" s="10" t="e">
        <f>#REF!</f>
        <v>#REF!</v>
      </c>
      <c r="J148" s="10" t="e">
        <f>#REF!</f>
        <v>#REF!</v>
      </c>
      <c r="K148" s="10" t="e">
        <f>#REF!</f>
        <v>#REF!</v>
      </c>
      <c r="L148" s="11" t="e">
        <f>#REF!</f>
        <v>#REF!</v>
      </c>
      <c r="M148" s="10" t="e">
        <f>#REF!</f>
        <v>#REF!</v>
      </c>
      <c r="N148" s="10" t="e">
        <f>#REF!</f>
        <v>#REF!</v>
      </c>
      <c r="O148" s="10" t="e">
        <f>#REF!</f>
        <v>#REF!</v>
      </c>
      <c r="P148" s="10" t="e">
        <f>#REF!</f>
        <v>#REF!</v>
      </c>
      <c r="Q148" s="10" t="e">
        <f>#REF!</f>
        <v>#REF!</v>
      </c>
      <c r="R148" s="10" t="e">
        <f>#REF!</f>
        <v>#REF!</v>
      </c>
      <c r="S148" s="10" t="e">
        <f>#REF!</f>
        <v>#REF!</v>
      </c>
      <c r="T148" s="10"/>
    </row>
    <row r="149" spans="1:20" ht="27.75" customHeight="1">
      <c r="A149" s="16"/>
      <c r="B149" s="10" t="e">
        <f>#REF!</f>
        <v>#REF!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e">
        <f>#REF!</f>
        <v>#REF!</v>
      </c>
      <c r="G149" s="10" t="e">
        <f>#REF!</f>
        <v>#REF!</v>
      </c>
      <c r="H149" s="10" t="e">
        <f>#REF!</f>
        <v>#REF!</v>
      </c>
      <c r="I149" s="10" t="e">
        <f>#REF!</f>
        <v>#REF!</v>
      </c>
      <c r="J149" s="10" t="e">
        <f>#REF!</f>
        <v>#REF!</v>
      </c>
      <c r="K149" s="10" t="e">
        <f>#REF!</f>
        <v>#REF!</v>
      </c>
      <c r="L149" s="11" t="e">
        <f>#REF!</f>
        <v>#REF!</v>
      </c>
      <c r="M149" s="10" t="e">
        <f>#REF!</f>
        <v>#REF!</v>
      </c>
      <c r="N149" s="10" t="e">
        <f>#REF!</f>
        <v>#REF!</v>
      </c>
      <c r="O149" s="10" t="e">
        <f>#REF!</f>
        <v>#REF!</v>
      </c>
      <c r="P149" s="10" t="e">
        <f>#REF!</f>
        <v>#REF!</v>
      </c>
      <c r="Q149" s="10" t="e">
        <f>#REF!</f>
        <v>#REF!</v>
      </c>
      <c r="R149" s="10" t="e">
        <f>#REF!</f>
        <v>#REF!</v>
      </c>
      <c r="S149" s="10" t="e">
        <f>#REF!</f>
        <v>#REF!</v>
      </c>
      <c r="T149" s="10"/>
    </row>
    <row r="150" spans="1:20" ht="27.75" customHeight="1">
      <c r="A150" s="16"/>
      <c r="B150" s="10" t="e">
        <f>#REF!</f>
        <v>#REF!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e">
        <f>#REF!</f>
        <v>#REF!</v>
      </c>
      <c r="G150" s="10" t="e">
        <f>#REF!</f>
        <v>#REF!</v>
      </c>
      <c r="H150" s="10" t="e">
        <f>#REF!</f>
        <v>#REF!</v>
      </c>
      <c r="I150" s="10" t="e">
        <f>#REF!</f>
        <v>#REF!</v>
      </c>
      <c r="J150" s="10" t="e">
        <f>#REF!</f>
        <v>#REF!</v>
      </c>
      <c r="K150" s="10" t="e">
        <f>#REF!</f>
        <v>#REF!</v>
      </c>
      <c r="L150" s="11" t="e">
        <f>#REF!</f>
        <v>#REF!</v>
      </c>
      <c r="M150" s="10" t="e">
        <f>#REF!</f>
        <v>#REF!</v>
      </c>
      <c r="N150" s="10" t="e">
        <f>#REF!</f>
        <v>#REF!</v>
      </c>
      <c r="O150" s="10" t="e">
        <f>#REF!</f>
        <v>#REF!</v>
      </c>
      <c r="P150" s="10" t="e">
        <f>#REF!</f>
        <v>#REF!</v>
      </c>
      <c r="Q150" s="10" t="e">
        <f>#REF!</f>
        <v>#REF!</v>
      </c>
      <c r="R150" s="10" t="e">
        <f>#REF!</f>
        <v>#REF!</v>
      </c>
      <c r="S150" s="10" t="e">
        <f>#REF!</f>
        <v>#REF!</v>
      </c>
      <c r="T150" s="10"/>
    </row>
    <row r="151" spans="1:20" ht="27.75" customHeight="1">
      <c r="A151" s="16"/>
      <c r="B151" s="10" t="e">
        <f>#REF!</f>
        <v>#REF!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#REF!</f>
        <v>#REF!</v>
      </c>
      <c r="G151" s="10" t="e">
        <f>#REF!</f>
        <v>#REF!</v>
      </c>
      <c r="H151" s="10" t="e">
        <f>#REF!</f>
        <v>#REF!</v>
      </c>
      <c r="I151" s="10" t="e">
        <f>#REF!</f>
        <v>#REF!</v>
      </c>
      <c r="J151" s="10" t="e">
        <f>#REF!</f>
        <v>#REF!</v>
      </c>
      <c r="K151" s="10" t="e">
        <f>#REF!</f>
        <v>#REF!</v>
      </c>
      <c r="L151" s="11" t="e">
        <f>#REF!</f>
        <v>#REF!</v>
      </c>
      <c r="M151" s="10" t="e">
        <f>#REF!</f>
        <v>#REF!</v>
      </c>
      <c r="N151" s="10" t="e">
        <f>#REF!</f>
        <v>#REF!</v>
      </c>
      <c r="O151" s="10" t="e">
        <f>#REF!</f>
        <v>#REF!</v>
      </c>
      <c r="P151" s="10" t="e">
        <f>#REF!</f>
        <v>#REF!</v>
      </c>
      <c r="Q151" s="10" t="e">
        <f>#REF!</f>
        <v>#REF!</v>
      </c>
      <c r="R151" s="10" t="e">
        <f>#REF!</f>
        <v>#REF!</v>
      </c>
      <c r="S151" s="10" t="e">
        <f>#REF!</f>
        <v>#REF!</v>
      </c>
      <c r="T151" s="10"/>
    </row>
    <row r="152" spans="1:20" ht="27.75" customHeight="1">
      <c r="A152" s="16"/>
      <c r="B152" s="10" t="e">
        <f>#REF!</f>
        <v>#REF!</v>
      </c>
      <c r="C152" s="10" t="e">
        <f>#REF!</f>
        <v>#REF!</v>
      </c>
      <c r="D152" s="11" t="e">
        <f>#REF!</f>
        <v>#REF!</v>
      </c>
      <c r="E152" s="10" t="e">
        <f>#REF!</f>
        <v>#REF!</v>
      </c>
      <c r="F152" s="10" t="e">
        <f>#REF!</f>
        <v>#REF!</v>
      </c>
      <c r="G152" s="10" t="e">
        <f>#REF!</f>
        <v>#REF!</v>
      </c>
      <c r="H152" s="10" t="e">
        <f>#REF!</f>
        <v>#REF!</v>
      </c>
      <c r="I152" s="10" t="e">
        <f>#REF!</f>
        <v>#REF!</v>
      </c>
      <c r="J152" s="10" t="e">
        <f>#REF!</f>
        <v>#REF!</v>
      </c>
      <c r="K152" s="10" t="e">
        <f>#REF!</f>
        <v>#REF!</v>
      </c>
      <c r="L152" s="11" t="e">
        <f>#REF!</f>
        <v>#REF!</v>
      </c>
      <c r="M152" s="10" t="e">
        <f>#REF!</f>
        <v>#REF!</v>
      </c>
      <c r="N152" s="10" t="e">
        <f>#REF!</f>
        <v>#REF!</v>
      </c>
      <c r="O152" s="10" t="e">
        <f>#REF!</f>
        <v>#REF!</v>
      </c>
      <c r="P152" s="10" t="e">
        <f>#REF!</f>
        <v>#REF!</v>
      </c>
      <c r="Q152" s="10" t="e">
        <f>#REF!</f>
        <v>#REF!</v>
      </c>
      <c r="R152" s="10" t="e">
        <f>#REF!</f>
        <v>#REF!</v>
      </c>
      <c r="S152" s="10" t="e">
        <f>#REF!</f>
        <v>#REF!</v>
      </c>
      <c r="T152" s="10"/>
    </row>
    <row r="153" spans="1:20" ht="27.75" customHeight="1">
      <c r="A153" s="7">
        <v>2</v>
      </c>
      <c r="B153" s="10" t="e">
        <f>#REF!</f>
        <v>#REF!</v>
      </c>
      <c r="C153" s="10"/>
      <c r="D153" s="11"/>
      <c r="E153" s="10"/>
      <c r="F153" s="10"/>
      <c r="G153" s="10"/>
      <c r="H153" s="10"/>
      <c r="I153" s="10" t="e">
        <f>I154+I155+I156+I157+I158+I159+I160+I161+I162+I163</f>
        <v>#REF!</v>
      </c>
      <c r="J153" s="10" t="e">
        <f>J154+J155+J156+J157+J158+J159+J160+J161+J162+J163</f>
        <v>#REF!</v>
      </c>
      <c r="K153" s="10" t="e">
        <f>K154+K155+K156+K157+K158+K159+K160+K161+K162+K163</f>
        <v>#REF!</v>
      </c>
      <c r="L153" s="11"/>
      <c r="M153" s="10"/>
      <c r="N153" s="10" t="e">
        <f>#REF!</f>
        <v>#REF!</v>
      </c>
      <c r="O153" s="10" t="e">
        <f>#REF!</f>
        <v>#REF!</v>
      </c>
      <c r="P153" s="10" t="e">
        <f>#REF!</f>
        <v>#REF!</v>
      </c>
      <c r="Q153" s="10" t="e">
        <f>#REF!</f>
        <v>#REF!</v>
      </c>
      <c r="R153" s="10" t="e">
        <f>#REF!</f>
        <v>#REF!</v>
      </c>
      <c r="S153" s="10" t="e">
        <f>#REF!</f>
        <v>#REF!</v>
      </c>
      <c r="T153" s="10"/>
    </row>
    <row r="154" spans="1:20" ht="27.75" customHeight="1">
      <c r="A154" s="16"/>
      <c r="B154" s="10" t="e">
        <f>#REF!</f>
        <v>#REF!</v>
      </c>
      <c r="C154" s="10" t="e">
        <f>#REF!</f>
        <v>#REF!</v>
      </c>
      <c r="D154" s="11" t="e">
        <f>#REF!</f>
        <v>#REF!</v>
      </c>
      <c r="E154" s="10" t="e">
        <f>#REF!</f>
        <v>#REF!</v>
      </c>
      <c r="F154" s="10" t="e">
        <f>#REF!</f>
        <v>#REF!</v>
      </c>
      <c r="G154" s="10" t="e">
        <f>#REF!</f>
        <v>#REF!</v>
      </c>
      <c r="H154" s="10" t="e">
        <f>#REF!</f>
        <v>#REF!</v>
      </c>
      <c r="I154" s="10" t="e">
        <f>#REF!</f>
        <v>#REF!</v>
      </c>
      <c r="J154" s="10" t="e">
        <f>#REF!</f>
        <v>#REF!</v>
      </c>
      <c r="K154" s="10" t="e">
        <f>#REF!</f>
        <v>#REF!</v>
      </c>
      <c r="L154" s="11" t="e">
        <f>#REF!</f>
        <v>#REF!</v>
      </c>
      <c r="M154" s="10" t="e">
        <f>#REF!</f>
        <v>#REF!</v>
      </c>
      <c r="N154" s="10" t="e">
        <f>#REF!</f>
        <v>#REF!</v>
      </c>
      <c r="O154" s="10" t="e">
        <f>#REF!</f>
        <v>#REF!</v>
      </c>
      <c r="P154" s="10" t="e">
        <f>#REF!</f>
        <v>#REF!</v>
      </c>
      <c r="Q154" s="10" t="e">
        <f>#REF!</f>
        <v>#REF!</v>
      </c>
      <c r="R154" s="10" t="e">
        <f>#REF!</f>
        <v>#REF!</v>
      </c>
      <c r="S154" s="10" t="e">
        <f>#REF!</f>
        <v>#REF!</v>
      </c>
      <c r="T154" s="10"/>
    </row>
    <row r="155" spans="1:20" ht="27.75" customHeight="1">
      <c r="A155" s="16"/>
      <c r="B155" s="10" t="e">
        <f>#REF!</f>
        <v>#REF!</v>
      </c>
      <c r="C155" s="10" t="e">
        <f>#REF!</f>
        <v>#REF!</v>
      </c>
      <c r="D155" s="11" t="e">
        <f>#REF!</f>
        <v>#REF!</v>
      </c>
      <c r="E155" s="10" t="e">
        <f>#REF!</f>
        <v>#REF!</v>
      </c>
      <c r="F155" s="10" t="e">
        <f>#REF!</f>
        <v>#REF!</v>
      </c>
      <c r="G155" s="10" t="e">
        <f>#REF!</f>
        <v>#REF!</v>
      </c>
      <c r="H155" s="10" t="e">
        <f>#REF!</f>
        <v>#REF!</v>
      </c>
      <c r="I155" s="10" t="e">
        <f>#REF!</f>
        <v>#REF!</v>
      </c>
      <c r="J155" s="10" t="e">
        <f>#REF!</f>
        <v>#REF!</v>
      </c>
      <c r="K155" s="10" t="e">
        <f>#REF!</f>
        <v>#REF!</v>
      </c>
      <c r="L155" s="11" t="e">
        <f>#REF!</f>
        <v>#REF!</v>
      </c>
      <c r="M155" s="10" t="e">
        <f>#REF!</f>
        <v>#REF!</v>
      </c>
      <c r="N155" s="10" t="e">
        <f>#REF!</f>
        <v>#REF!</v>
      </c>
      <c r="O155" s="10" t="e">
        <f>#REF!</f>
        <v>#REF!</v>
      </c>
      <c r="P155" s="10" t="e">
        <f>#REF!</f>
        <v>#REF!</v>
      </c>
      <c r="Q155" s="10" t="e">
        <f>#REF!</f>
        <v>#REF!</v>
      </c>
      <c r="R155" s="10" t="e">
        <f>#REF!</f>
        <v>#REF!</v>
      </c>
      <c r="S155" s="10" t="e">
        <f>#REF!</f>
        <v>#REF!</v>
      </c>
      <c r="T155" s="10"/>
    </row>
    <row r="156" spans="1:20" ht="27.75" customHeight="1">
      <c r="A156" s="16"/>
      <c r="B156" s="10" t="e">
        <f>#REF!</f>
        <v>#REF!</v>
      </c>
      <c r="C156" s="10" t="e">
        <f>#REF!</f>
        <v>#REF!</v>
      </c>
      <c r="D156" s="11" t="e">
        <f>#REF!</f>
        <v>#REF!</v>
      </c>
      <c r="E156" s="10" t="e">
        <f>#REF!</f>
        <v>#REF!</v>
      </c>
      <c r="F156" s="10" t="e">
        <f>#REF!</f>
        <v>#REF!</v>
      </c>
      <c r="G156" s="10" t="e">
        <f>#REF!</f>
        <v>#REF!</v>
      </c>
      <c r="H156" s="10" t="e">
        <f>#REF!</f>
        <v>#REF!</v>
      </c>
      <c r="I156" s="10" t="e">
        <f>#REF!</f>
        <v>#REF!</v>
      </c>
      <c r="J156" s="10" t="e">
        <f>#REF!</f>
        <v>#REF!</v>
      </c>
      <c r="K156" s="10" t="e">
        <f>#REF!</f>
        <v>#REF!</v>
      </c>
      <c r="L156" s="11" t="e">
        <f>#REF!</f>
        <v>#REF!</v>
      </c>
      <c r="M156" s="10" t="e">
        <f>#REF!</f>
        <v>#REF!</v>
      </c>
      <c r="N156" s="10" t="e">
        <f>#REF!</f>
        <v>#REF!</v>
      </c>
      <c r="O156" s="10" t="e">
        <f>#REF!</f>
        <v>#REF!</v>
      </c>
      <c r="P156" s="10" t="e">
        <f>#REF!</f>
        <v>#REF!</v>
      </c>
      <c r="Q156" s="10" t="e">
        <f>#REF!</f>
        <v>#REF!</v>
      </c>
      <c r="R156" s="10" t="e">
        <f>#REF!</f>
        <v>#REF!</v>
      </c>
      <c r="S156" s="10" t="e">
        <f>#REF!</f>
        <v>#REF!</v>
      </c>
      <c r="T156" s="10"/>
    </row>
    <row r="157" spans="1:20" ht="27.75" customHeight="1">
      <c r="A157" s="16"/>
      <c r="B157" s="10" t="e">
        <f>#REF!</f>
        <v>#REF!</v>
      </c>
      <c r="C157" s="10" t="e">
        <f>#REF!</f>
        <v>#REF!</v>
      </c>
      <c r="D157" s="11" t="e">
        <f>#REF!</f>
        <v>#REF!</v>
      </c>
      <c r="E157" s="10" t="e">
        <f>#REF!</f>
        <v>#REF!</v>
      </c>
      <c r="F157" s="10" t="e">
        <f>#REF!</f>
        <v>#REF!</v>
      </c>
      <c r="G157" s="10" t="e">
        <f>#REF!</f>
        <v>#REF!</v>
      </c>
      <c r="H157" s="10" t="e">
        <f>#REF!</f>
        <v>#REF!</v>
      </c>
      <c r="I157" s="10" t="e">
        <f>#REF!</f>
        <v>#REF!</v>
      </c>
      <c r="J157" s="10" t="e">
        <f>#REF!</f>
        <v>#REF!</v>
      </c>
      <c r="K157" s="10" t="e">
        <f>#REF!</f>
        <v>#REF!</v>
      </c>
      <c r="L157" s="11" t="e">
        <f>#REF!</f>
        <v>#REF!</v>
      </c>
      <c r="M157" s="10" t="e">
        <f>#REF!</f>
        <v>#REF!</v>
      </c>
      <c r="N157" s="10" t="e">
        <f>#REF!</f>
        <v>#REF!</v>
      </c>
      <c r="O157" s="10" t="e">
        <f>#REF!</f>
        <v>#REF!</v>
      </c>
      <c r="P157" s="10" t="e">
        <f>#REF!</f>
        <v>#REF!</v>
      </c>
      <c r="Q157" s="10" t="e">
        <f>#REF!</f>
        <v>#REF!</v>
      </c>
      <c r="R157" s="10" t="e">
        <f>#REF!</f>
        <v>#REF!</v>
      </c>
      <c r="S157" s="10" t="e">
        <f>#REF!</f>
        <v>#REF!</v>
      </c>
      <c r="T157" s="10"/>
    </row>
    <row r="158" spans="1:20" ht="27.75" customHeight="1">
      <c r="A158" s="16"/>
      <c r="B158" s="10" t="e">
        <f>#REF!</f>
        <v>#REF!</v>
      </c>
      <c r="C158" s="10" t="e">
        <f>#REF!</f>
        <v>#REF!</v>
      </c>
      <c r="D158" s="11" t="e">
        <f>#REF!</f>
        <v>#REF!</v>
      </c>
      <c r="E158" s="10" t="e">
        <f>#REF!</f>
        <v>#REF!</v>
      </c>
      <c r="F158" s="10" t="e">
        <f>#REF!</f>
        <v>#REF!</v>
      </c>
      <c r="G158" s="10" t="e">
        <f>#REF!</f>
        <v>#REF!</v>
      </c>
      <c r="H158" s="10" t="e">
        <f>#REF!</f>
        <v>#REF!</v>
      </c>
      <c r="I158" s="10" t="e">
        <f>#REF!</f>
        <v>#REF!</v>
      </c>
      <c r="J158" s="10" t="e">
        <f>#REF!</f>
        <v>#REF!</v>
      </c>
      <c r="K158" s="10" t="e">
        <f>#REF!</f>
        <v>#REF!</v>
      </c>
      <c r="L158" s="11" t="e">
        <f>#REF!</f>
        <v>#REF!</v>
      </c>
      <c r="M158" s="10" t="e">
        <f>#REF!</f>
        <v>#REF!</v>
      </c>
      <c r="N158" s="10" t="e">
        <f>#REF!</f>
        <v>#REF!</v>
      </c>
      <c r="O158" s="10" t="e">
        <f>#REF!</f>
        <v>#REF!</v>
      </c>
      <c r="P158" s="10" t="e">
        <f>#REF!</f>
        <v>#REF!</v>
      </c>
      <c r="Q158" s="10" t="e">
        <f>#REF!</f>
        <v>#REF!</v>
      </c>
      <c r="R158" s="10" t="e">
        <f>#REF!</f>
        <v>#REF!</v>
      </c>
      <c r="S158" s="10" t="e">
        <f>#REF!</f>
        <v>#REF!</v>
      </c>
      <c r="T158" s="10"/>
    </row>
    <row r="159" spans="1:20" ht="27.75" customHeight="1">
      <c r="A159" s="16"/>
      <c r="B159" s="10" t="e">
        <f>#REF!</f>
        <v>#REF!</v>
      </c>
      <c r="C159" s="10" t="e">
        <f>#REF!</f>
        <v>#REF!</v>
      </c>
      <c r="D159" s="11" t="e">
        <f>#REF!</f>
        <v>#REF!</v>
      </c>
      <c r="E159" s="10" t="e">
        <f>#REF!</f>
        <v>#REF!</v>
      </c>
      <c r="F159" s="10" t="e">
        <f>#REF!</f>
        <v>#REF!</v>
      </c>
      <c r="G159" s="10" t="e">
        <f>#REF!</f>
        <v>#REF!</v>
      </c>
      <c r="H159" s="10" t="e">
        <f>#REF!</f>
        <v>#REF!</v>
      </c>
      <c r="I159" s="10" t="e">
        <f>#REF!</f>
        <v>#REF!</v>
      </c>
      <c r="J159" s="10" t="e">
        <f>#REF!</f>
        <v>#REF!</v>
      </c>
      <c r="K159" s="10" t="e">
        <f>#REF!</f>
        <v>#REF!</v>
      </c>
      <c r="L159" s="11" t="e">
        <f>#REF!</f>
        <v>#REF!</v>
      </c>
      <c r="M159" s="10" t="e">
        <f>#REF!</f>
        <v>#REF!</v>
      </c>
      <c r="N159" s="10" t="e">
        <f>#REF!</f>
        <v>#REF!</v>
      </c>
      <c r="O159" s="10" t="e">
        <f>#REF!</f>
        <v>#REF!</v>
      </c>
      <c r="P159" s="10" t="e">
        <f>#REF!</f>
        <v>#REF!</v>
      </c>
      <c r="Q159" s="10" t="e">
        <f>#REF!</f>
        <v>#REF!</v>
      </c>
      <c r="R159" s="10" t="e">
        <f>#REF!</f>
        <v>#REF!</v>
      </c>
      <c r="S159" s="10" t="e">
        <f>#REF!</f>
        <v>#REF!</v>
      </c>
      <c r="T159" s="10"/>
    </row>
    <row r="160" spans="1:20" ht="27.75" customHeight="1">
      <c r="A160" s="16"/>
      <c r="B160" s="10" t="e">
        <f>#REF!</f>
        <v>#REF!</v>
      </c>
      <c r="C160" s="10" t="e">
        <f>#REF!</f>
        <v>#REF!</v>
      </c>
      <c r="D160" s="11" t="e">
        <f>#REF!</f>
        <v>#REF!</v>
      </c>
      <c r="E160" s="10" t="e">
        <f>#REF!</f>
        <v>#REF!</v>
      </c>
      <c r="F160" s="10" t="e">
        <f>#REF!</f>
        <v>#REF!</v>
      </c>
      <c r="G160" s="10" t="e">
        <f>#REF!</f>
        <v>#REF!</v>
      </c>
      <c r="H160" s="10" t="e">
        <f>#REF!</f>
        <v>#REF!</v>
      </c>
      <c r="I160" s="10" t="e">
        <f>#REF!</f>
        <v>#REF!</v>
      </c>
      <c r="J160" s="10" t="e">
        <f>#REF!</f>
        <v>#REF!</v>
      </c>
      <c r="K160" s="10" t="e">
        <f>#REF!</f>
        <v>#REF!</v>
      </c>
      <c r="L160" s="11" t="e">
        <f>#REF!</f>
        <v>#REF!</v>
      </c>
      <c r="M160" s="10" t="e">
        <f>#REF!</f>
        <v>#REF!</v>
      </c>
      <c r="N160" s="10" t="e">
        <f>#REF!</f>
        <v>#REF!</v>
      </c>
      <c r="O160" s="10" t="e">
        <f>#REF!</f>
        <v>#REF!</v>
      </c>
      <c r="P160" s="10" t="e">
        <f>#REF!</f>
        <v>#REF!</v>
      </c>
      <c r="Q160" s="10" t="e">
        <f>#REF!</f>
        <v>#REF!</v>
      </c>
      <c r="R160" s="10" t="e">
        <f>#REF!</f>
        <v>#REF!</v>
      </c>
      <c r="S160" s="10" t="e">
        <f>#REF!</f>
        <v>#REF!</v>
      </c>
      <c r="T160" s="10"/>
    </row>
    <row r="161" spans="1:20" ht="27.75" customHeight="1">
      <c r="A161" s="16"/>
      <c r="B161" s="10" t="e">
        <f>#REF!</f>
        <v>#REF!</v>
      </c>
      <c r="C161" s="10" t="e">
        <f>#REF!</f>
        <v>#REF!</v>
      </c>
      <c r="D161" s="11" t="e">
        <f>#REF!</f>
        <v>#REF!</v>
      </c>
      <c r="E161" s="10" t="e">
        <f>#REF!</f>
        <v>#REF!</v>
      </c>
      <c r="F161" s="10" t="e">
        <f>#REF!</f>
        <v>#REF!</v>
      </c>
      <c r="G161" s="10" t="e">
        <f>#REF!</f>
        <v>#REF!</v>
      </c>
      <c r="H161" s="10" t="e">
        <f>#REF!</f>
        <v>#REF!</v>
      </c>
      <c r="I161" s="10" t="e">
        <f>#REF!</f>
        <v>#REF!</v>
      </c>
      <c r="J161" s="10" t="e">
        <f>#REF!</f>
        <v>#REF!</v>
      </c>
      <c r="K161" s="10" t="e">
        <f>#REF!</f>
        <v>#REF!</v>
      </c>
      <c r="L161" s="11" t="e">
        <f>#REF!</f>
        <v>#REF!</v>
      </c>
      <c r="M161" s="10" t="e">
        <f>#REF!</f>
        <v>#REF!</v>
      </c>
      <c r="N161" s="10" t="e">
        <f>#REF!</f>
        <v>#REF!</v>
      </c>
      <c r="O161" s="10" t="e">
        <f>#REF!</f>
        <v>#REF!</v>
      </c>
      <c r="P161" s="10" t="e">
        <f>#REF!</f>
        <v>#REF!</v>
      </c>
      <c r="Q161" s="10" t="e">
        <f>#REF!</f>
        <v>#REF!</v>
      </c>
      <c r="R161" s="10" t="e">
        <f>#REF!</f>
        <v>#REF!</v>
      </c>
      <c r="S161" s="10" t="e">
        <f>#REF!</f>
        <v>#REF!</v>
      </c>
      <c r="T161" s="10"/>
    </row>
    <row r="162" spans="1:20" ht="27.75" customHeight="1">
      <c r="A162" s="16"/>
      <c r="B162" s="10" t="e">
        <f>#REF!</f>
        <v>#REF!</v>
      </c>
      <c r="C162" s="10" t="e">
        <f>#REF!</f>
        <v>#REF!</v>
      </c>
      <c r="D162" s="11" t="e">
        <f>#REF!</f>
        <v>#REF!</v>
      </c>
      <c r="E162" s="10" t="e">
        <f>#REF!</f>
        <v>#REF!</v>
      </c>
      <c r="F162" s="10" t="e">
        <f>#REF!</f>
        <v>#REF!</v>
      </c>
      <c r="G162" s="10" t="e">
        <f>#REF!</f>
        <v>#REF!</v>
      </c>
      <c r="H162" s="10" t="e">
        <f>#REF!</f>
        <v>#REF!</v>
      </c>
      <c r="I162" s="10" t="e">
        <f>#REF!</f>
        <v>#REF!</v>
      </c>
      <c r="J162" s="10" t="e">
        <f>#REF!</f>
        <v>#REF!</v>
      </c>
      <c r="K162" s="10" t="e">
        <f>#REF!</f>
        <v>#REF!</v>
      </c>
      <c r="L162" s="11" t="e">
        <f>#REF!</f>
        <v>#REF!</v>
      </c>
      <c r="M162" s="10" t="e">
        <f>#REF!</f>
        <v>#REF!</v>
      </c>
      <c r="N162" s="10" t="e">
        <f>#REF!</f>
        <v>#REF!</v>
      </c>
      <c r="O162" s="10" t="e">
        <f>#REF!</f>
        <v>#REF!</v>
      </c>
      <c r="P162" s="10" t="e">
        <f>#REF!</f>
        <v>#REF!</v>
      </c>
      <c r="Q162" s="10" t="e">
        <f>#REF!</f>
        <v>#REF!</v>
      </c>
      <c r="R162" s="10" t="e">
        <f>#REF!</f>
        <v>#REF!</v>
      </c>
      <c r="S162" s="10" t="e">
        <f>#REF!</f>
        <v>#REF!</v>
      </c>
      <c r="T162" s="10"/>
    </row>
    <row r="163" spans="1:20" ht="37.5" customHeight="1">
      <c r="A163" s="16"/>
      <c r="B163" s="10" t="e">
        <f>#REF!</f>
        <v>#REF!</v>
      </c>
      <c r="C163" s="10" t="e">
        <f>#REF!</f>
        <v>#REF!</v>
      </c>
      <c r="D163" s="11" t="e">
        <f>#REF!</f>
        <v>#REF!</v>
      </c>
      <c r="E163" s="10" t="e">
        <f>#REF!</f>
        <v>#REF!</v>
      </c>
      <c r="F163" s="10" t="e">
        <f>#REF!</f>
        <v>#REF!</v>
      </c>
      <c r="G163" s="10" t="e">
        <f>#REF!</f>
        <v>#REF!</v>
      </c>
      <c r="H163" s="10" t="e">
        <f>#REF!</f>
        <v>#REF!</v>
      </c>
      <c r="I163" s="10" t="e">
        <f>#REF!</f>
        <v>#REF!</v>
      </c>
      <c r="J163" s="10" t="e">
        <f>#REF!</f>
        <v>#REF!</v>
      </c>
      <c r="K163" s="10" t="e">
        <f>#REF!</f>
        <v>#REF!</v>
      </c>
      <c r="L163" s="11" t="e">
        <f>#REF!</f>
        <v>#REF!</v>
      </c>
      <c r="M163" s="10" t="e">
        <f>#REF!</f>
        <v>#REF!</v>
      </c>
      <c r="N163" s="10" t="e">
        <f>#REF!</f>
        <v>#REF!</v>
      </c>
      <c r="O163" s="10" t="e">
        <f>#REF!</f>
        <v>#REF!</v>
      </c>
      <c r="P163" s="10" t="e">
        <f>#REF!</f>
        <v>#REF!</v>
      </c>
      <c r="Q163" s="10" t="e">
        <f>#REF!</f>
        <v>#REF!</v>
      </c>
      <c r="R163" s="10" t="e">
        <f>#REF!</f>
        <v>#REF!</v>
      </c>
      <c r="S163" s="10" t="e">
        <f>#REF!</f>
        <v>#REF!</v>
      </c>
      <c r="T163" s="10"/>
    </row>
    <row r="164" spans="1:20" ht="27.75" customHeight="1">
      <c r="A164" s="16" t="s">
        <v>142</v>
      </c>
      <c r="B164" s="10" t="e">
        <f>#REF!</f>
        <v>#REF!</v>
      </c>
      <c r="C164" s="10"/>
      <c r="D164" s="11"/>
      <c r="E164" s="10"/>
      <c r="F164" s="10"/>
      <c r="G164" s="10"/>
      <c r="H164" s="10"/>
      <c r="I164" s="10" t="e">
        <f>I165+I166+I167</f>
        <v>#REF!</v>
      </c>
      <c r="J164" s="10" t="e">
        <f>J165+J166+J167</f>
        <v>#REF!</v>
      </c>
      <c r="K164" s="10" t="e">
        <f>K165+K166+K167</f>
        <v>#REF!</v>
      </c>
      <c r="L164" s="11"/>
      <c r="M164" s="10"/>
      <c r="N164" s="10" t="e">
        <f>海南省2020年重点项目投资计划表!#REF!</f>
        <v>#REF!</v>
      </c>
      <c r="O164" s="10" t="e">
        <f>海南省2020年重点项目投资计划表!#REF!</f>
        <v>#REF!</v>
      </c>
      <c r="P164" s="10" t="e">
        <f>海南省2020年重点项目投资计划表!#REF!</f>
        <v>#REF!</v>
      </c>
      <c r="Q164" s="10" t="e">
        <f>海南省2020年重点项目投资计划表!#REF!</f>
        <v>#REF!</v>
      </c>
      <c r="R164" s="10" t="e">
        <f>#REF!</f>
        <v>#REF!</v>
      </c>
      <c r="S164" s="10" t="e">
        <f>#REF!</f>
        <v>#REF!</v>
      </c>
      <c r="T164" s="10"/>
    </row>
    <row r="165" spans="1:20" ht="27.75" customHeight="1">
      <c r="A165" s="16"/>
      <c r="B165" s="10" t="e">
        <f>#REF!</f>
        <v>#REF!</v>
      </c>
      <c r="C165" s="10" t="e">
        <f>#REF!</f>
        <v>#REF!</v>
      </c>
      <c r="D165" s="11" t="e">
        <f>#REF!</f>
        <v>#REF!</v>
      </c>
      <c r="E165" s="10" t="e">
        <f>#REF!</f>
        <v>#REF!</v>
      </c>
      <c r="F165" s="10" t="e">
        <f>#REF!</f>
        <v>#REF!</v>
      </c>
      <c r="G165" s="10" t="e">
        <f>#REF!</f>
        <v>#REF!</v>
      </c>
      <c r="H165" s="10" t="e">
        <f>#REF!</f>
        <v>#REF!</v>
      </c>
      <c r="I165" s="10" t="e">
        <f>#REF!</f>
        <v>#REF!</v>
      </c>
      <c r="J165" s="10" t="e">
        <f>#REF!</f>
        <v>#REF!</v>
      </c>
      <c r="K165" s="10" t="e">
        <f>#REF!</f>
        <v>#REF!</v>
      </c>
      <c r="L165" s="11" t="e">
        <f>#REF!</f>
        <v>#REF!</v>
      </c>
      <c r="M165" s="10" t="e">
        <f>#REF!</f>
        <v>#REF!</v>
      </c>
      <c r="N165" s="10" t="e">
        <f>#REF!</f>
        <v>#REF!</v>
      </c>
      <c r="O165" s="10" t="e">
        <f>#REF!</f>
        <v>#REF!</v>
      </c>
      <c r="P165" s="10" t="e">
        <f>#REF!</f>
        <v>#REF!</v>
      </c>
      <c r="Q165" s="10" t="e">
        <f>#REF!</f>
        <v>#REF!</v>
      </c>
      <c r="R165" s="10" t="e">
        <f>#REF!</f>
        <v>#REF!</v>
      </c>
      <c r="S165" s="10" t="e">
        <f>#REF!</f>
        <v>#REF!</v>
      </c>
      <c r="T165" s="10"/>
    </row>
    <row r="166" spans="1:20" ht="27.75" customHeight="1">
      <c r="A166" s="16"/>
      <c r="B166" s="10" t="e">
        <f>#REF!</f>
        <v>#REF!</v>
      </c>
      <c r="C166" s="10" t="e">
        <f>#REF!</f>
        <v>#REF!</v>
      </c>
      <c r="D166" s="11" t="e">
        <f>#REF!</f>
        <v>#REF!</v>
      </c>
      <c r="E166" s="10" t="e">
        <f>#REF!</f>
        <v>#REF!</v>
      </c>
      <c r="F166" s="10" t="e">
        <f>#REF!</f>
        <v>#REF!</v>
      </c>
      <c r="G166" s="10" t="e">
        <f>#REF!</f>
        <v>#REF!</v>
      </c>
      <c r="H166" s="10" t="e">
        <f>#REF!</f>
        <v>#REF!</v>
      </c>
      <c r="I166" s="10" t="e">
        <f>#REF!</f>
        <v>#REF!</v>
      </c>
      <c r="J166" s="10" t="e">
        <f>#REF!</f>
        <v>#REF!</v>
      </c>
      <c r="K166" s="10" t="e">
        <f>#REF!</f>
        <v>#REF!</v>
      </c>
      <c r="L166" s="11" t="e">
        <f>#REF!</f>
        <v>#REF!</v>
      </c>
      <c r="M166" s="10" t="e">
        <f>#REF!</f>
        <v>#REF!</v>
      </c>
      <c r="N166" s="10" t="e">
        <f>#REF!</f>
        <v>#REF!</v>
      </c>
      <c r="O166" s="10" t="e">
        <f>#REF!</f>
        <v>#REF!</v>
      </c>
      <c r="P166" s="10" t="e">
        <f>#REF!</f>
        <v>#REF!</v>
      </c>
      <c r="Q166" s="10" t="e">
        <f>#REF!</f>
        <v>#REF!</v>
      </c>
      <c r="R166" s="10" t="e">
        <f>#REF!</f>
        <v>#REF!</v>
      </c>
      <c r="S166" s="10" t="e">
        <f>#REF!</f>
        <v>#REF!</v>
      </c>
      <c r="T166" s="10"/>
    </row>
    <row r="167" spans="1:20" ht="27.75" customHeight="1">
      <c r="A167" s="16"/>
      <c r="B167" s="10" t="e">
        <f>#REF!</f>
        <v>#REF!</v>
      </c>
      <c r="C167" s="10" t="e">
        <f>#REF!</f>
        <v>#REF!</v>
      </c>
      <c r="D167" s="11" t="e">
        <f>#REF!</f>
        <v>#REF!</v>
      </c>
      <c r="E167" s="10" t="e">
        <f>#REF!</f>
        <v>#REF!</v>
      </c>
      <c r="F167" s="10" t="e">
        <f>#REF!</f>
        <v>#REF!</v>
      </c>
      <c r="G167" s="10" t="e">
        <f>#REF!</f>
        <v>#REF!</v>
      </c>
      <c r="H167" s="10" t="e">
        <f>#REF!</f>
        <v>#REF!</v>
      </c>
      <c r="I167" s="10" t="e">
        <f>#REF!</f>
        <v>#REF!</v>
      </c>
      <c r="J167" s="10" t="e">
        <f>#REF!</f>
        <v>#REF!</v>
      </c>
      <c r="K167" s="10" t="e">
        <f>#REF!</f>
        <v>#REF!</v>
      </c>
      <c r="L167" s="11" t="e">
        <f>#REF!</f>
        <v>#REF!</v>
      </c>
      <c r="M167" s="10" t="e">
        <f>#REF!</f>
        <v>#REF!</v>
      </c>
      <c r="N167" s="10" t="e">
        <f>#REF!</f>
        <v>#REF!</v>
      </c>
      <c r="O167" s="10" t="e">
        <f>#REF!</f>
        <v>#REF!</v>
      </c>
      <c r="P167" s="10" t="e">
        <f>#REF!</f>
        <v>#REF!</v>
      </c>
      <c r="Q167" s="10" t="e">
        <f>#REF!</f>
        <v>#REF!</v>
      </c>
      <c r="R167" s="10" t="e">
        <f>#REF!</f>
        <v>#REF!</v>
      </c>
      <c r="S167" s="10" t="e">
        <f>#REF!</f>
        <v>#REF!</v>
      </c>
      <c r="T167" s="10"/>
    </row>
    <row r="168" spans="1:20" ht="27.75" customHeight="1">
      <c r="A168" s="7">
        <v>4</v>
      </c>
      <c r="B168" s="10" t="e">
        <f>#REF!</f>
        <v>#REF!</v>
      </c>
      <c r="C168" s="10" t="e">
        <f>#REF!</f>
        <v>#REF!</v>
      </c>
      <c r="D168" s="11" t="e">
        <f>#REF!</f>
        <v>#REF!</v>
      </c>
      <c r="E168" s="10" t="e">
        <f>#REF!</f>
        <v>#REF!</v>
      </c>
      <c r="F168" s="10" t="e">
        <f>#REF!</f>
        <v>#REF!</v>
      </c>
      <c r="G168" s="10" t="e">
        <f>#REF!</f>
        <v>#REF!</v>
      </c>
      <c r="H168" s="10" t="e">
        <f>#REF!</f>
        <v>#REF!</v>
      </c>
      <c r="I168" s="10" t="e">
        <f>#REF!</f>
        <v>#REF!</v>
      </c>
      <c r="J168" s="10" t="e">
        <f>#REF!</f>
        <v>#REF!</v>
      </c>
      <c r="K168" s="10" t="e">
        <f>#REF!</f>
        <v>#REF!</v>
      </c>
      <c r="L168" s="11" t="e">
        <f>#REF!</f>
        <v>#REF!</v>
      </c>
      <c r="M168" s="10" t="e">
        <f>#REF!</f>
        <v>#REF!</v>
      </c>
      <c r="N168" s="10" t="e">
        <f>海南省2020年重点项目投资计划表!#REF!</f>
        <v>#REF!</v>
      </c>
      <c r="O168" s="10" t="e">
        <f>海南省2020年重点项目投资计划表!#REF!</f>
        <v>#REF!</v>
      </c>
      <c r="P168" s="10" t="e">
        <f>海南省2020年重点项目投资计划表!#REF!</f>
        <v>#REF!</v>
      </c>
      <c r="Q168" s="10" t="e">
        <f>海南省2020年重点项目投资计划表!#REF!</f>
        <v>#REF!</v>
      </c>
      <c r="R168" s="10" t="e">
        <f>#REF!</f>
        <v>#REF!</v>
      </c>
      <c r="S168" s="10" t="e">
        <f>#REF!</f>
        <v>#REF!</v>
      </c>
      <c r="T168" s="10"/>
    </row>
    <row r="169" spans="1:20" s="4" customFormat="1" ht="40.5" customHeight="1">
      <c r="A169" s="7"/>
      <c r="B169" s="79" t="s">
        <v>159</v>
      </c>
      <c r="C169" s="80"/>
      <c r="D169" s="81"/>
      <c r="E169" s="10"/>
      <c r="F169" s="10"/>
      <c r="G169" s="10"/>
      <c r="H169" s="10"/>
      <c r="I169" s="10" t="e">
        <f>I170+I171+I172+I173+I174+I175</f>
        <v>#REF!</v>
      </c>
      <c r="J169" s="10" t="e">
        <f>J170+J171+J172+J173+J174+J175</f>
        <v>#REF!</v>
      </c>
      <c r="K169" s="10" t="e">
        <f>K170+K171+K172+K173+K174+K175</f>
        <v>#REF!</v>
      </c>
      <c r="L169" s="11"/>
      <c r="M169" s="10"/>
      <c r="N169" s="10"/>
      <c r="O169" s="10"/>
      <c r="P169" s="10"/>
      <c r="Q169" s="10"/>
      <c r="R169" s="10"/>
      <c r="S169" s="10"/>
      <c r="T169" s="10"/>
    </row>
    <row r="170" spans="1:20" ht="25.5" customHeight="1">
      <c r="A170" s="7">
        <v>1</v>
      </c>
      <c r="B170" s="10" t="str">
        <f>'海南省2020年重点项目投资计划表'!B101</f>
        <v>海秀快速路（二期）工程</v>
      </c>
      <c r="C170" s="10" t="e">
        <f>海南省2020年重点项目投资计划表!#REF!</f>
        <v>#REF!</v>
      </c>
      <c r="D170" s="11" t="e">
        <f>海南省2020年重点项目投资计划表!#REF!</f>
        <v>#REF!</v>
      </c>
      <c r="E170" s="10" t="e">
        <f>#REF!</f>
        <v>#REF!</v>
      </c>
      <c r="F170" s="10" t="e">
        <f>海南省2020年重点项目投资计划表!#REF!</f>
        <v>#REF!</v>
      </c>
      <c r="G170" s="10" t="e">
        <f>海南省2020年重点项目投资计划表!#REF!</f>
        <v>#REF!</v>
      </c>
      <c r="H170" s="10" t="e">
        <f>海南省2020年重点项目投资计划表!#REF!</f>
        <v>#REF!</v>
      </c>
      <c r="I170" s="10" t="e">
        <f>#REF!</f>
        <v>#REF!</v>
      </c>
      <c r="J170" s="10" t="e">
        <f>#REF!</f>
        <v>#REF!</v>
      </c>
      <c r="K170" s="10" t="e">
        <f>#REF!</f>
        <v>#REF!</v>
      </c>
      <c r="L170" s="11" t="e">
        <f>海南省2020年重点项目投资计划表!#REF!</f>
        <v>#REF!</v>
      </c>
      <c r="M170" s="10" t="e">
        <f>海南省2020年重点项目投资计划表!#REF!</f>
        <v>#REF!</v>
      </c>
      <c r="N170" s="10" t="e">
        <f>海南省2020年重点项目投资计划表!#REF!</f>
        <v>#REF!</v>
      </c>
      <c r="O170" s="10" t="e">
        <f>海南省2020年重点项目投资计划表!#REF!</f>
        <v>#REF!</v>
      </c>
      <c r="P170" s="10" t="e">
        <f>海南省2020年重点项目投资计划表!#REF!</f>
        <v>#REF!</v>
      </c>
      <c r="Q170" s="10" t="e">
        <f>海南省2020年重点项目投资计划表!#REF!</f>
        <v>#REF!</v>
      </c>
      <c r="R170" s="10" t="e">
        <f>#REF!</f>
        <v>#REF!</v>
      </c>
      <c r="S170" s="10" t="e">
        <f>#REF!</f>
        <v>#REF!</v>
      </c>
      <c r="T170" s="10" t="e">
        <f>#REF!</f>
        <v>#REF!</v>
      </c>
    </row>
    <row r="171" spans="1:20" ht="25.5" customHeight="1">
      <c r="A171" s="7">
        <v>2</v>
      </c>
      <c r="B171" s="10" t="str">
        <f>'海南省2020年重点项目投资计划表'!B102</f>
        <v>儋州至白沙高速公路</v>
      </c>
      <c r="C171" s="10" t="e">
        <f>海南省2020年重点项目投资计划表!#REF!</f>
        <v>#REF!</v>
      </c>
      <c r="D171" s="11" t="e">
        <f>海南省2020年重点项目投资计划表!#REF!</f>
        <v>#REF!</v>
      </c>
      <c r="E171" s="10" t="e">
        <f>#REF!</f>
        <v>#REF!</v>
      </c>
      <c r="F171" s="10" t="e">
        <f>海南省2020年重点项目投资计划表!#REF!</f>
        <v>#REF!</v>
      </c>
      <c r="G171" s="10" t="e">
        <f>海南省2020年重点项目投资计划表!#REF!</f>
        <v>#REF!</v>
      </c>
      <c r="H171" s="10" t="e">
        <f>海南省2020年重点项目投资计划表!#REF!</f>
        <v>#REF!</v>
      </c>
      <c r="I171" s="10" t="e">
        <f>#REF!</f>
        <v>#REF!</v>
      </c>
      <c r="J171" s="10" t="e">
        <f>#REF!</f>
        <v>#REF!</v>
      </c>
      <c r="K171" s="10" t="e">
        <f>#REF!</f>
        <v>#REF!</v>
      </c>
      <c r="L171" s="11" t="e">
        <f>海南省2020年重点项目投资计划表!#REF!</f>
        <v>#REF!</v>
      </c>
      <c r="M171" s="10" t="e">
        <f>海南省2020年重点项目投资计划表!#REF!</f>
        <v>#REF!</v>
      </c>
      <c r="N171" s="10" t="e">
        <f>海南省2020年重点项目投资计划表!#REF!</f>
        <v>#REF!</v>
      </c>
      <c r="O171" s="10" t="e">
        <f>海南省2020年重点项目投资计划表!#REF!</f>
        <v>#REF!</v>
      </c>
      <c r="P171" s="10" t="e">
        <f>海南省2020年重点项目投资计划表!#REF!</f>
        <v>#REF!</v>
      </c>
      <c r="Q171" s="10" t="e">
        <f>海南省2020年重点项目投资计划表!#REF!</f>
        <v>#REF!</v>
      </c>
      <c r="R171" s="10" t="e">
        <f>#REF!</f>
        <v>#REF!</v>
      </c>
      <c r="S171" s="10" t="e">
        <f>#REF!</f>
        <v>#REF!</v>
      </c>
      <c r="T171" s="10" t="e">
        <f>#REF!</f>
        <v>#REF!</v>
      </c>
    </row>
    <row r="172" spans="1:20" ht="25.5" customHeight="1">
      <c r="A172" s="7">
        <v>3</v>
      </c>
      <c r="B172" s="10" t="str">
        <f>'海南省2020年重点项目投资计划表'!B109</f>
        <v>省道S314天新线天涯至新宁坡段改建工程</v>
      </c>
      <c r="C172" s="10" t="e">
        <f>海南省2020年重点项目投资计划表!#REF!</f>
        <v>#REF!</v>
      </c>
      <c r="D172" s="11" t="e">
        <f>海南省2020年重点项目投资计划表!#REF!</f>
        <v>#REF!</v>
      </c>
      <c r="E172" s="10" t="e">
        <f>#REF!</f>
        <v>#REF!</v>
      </c>
      <c r="F172" s="10" t="e">
        <f>海南省2020年重点项目投资计划表!#REF!</f>
        <v>#REF!</v>
      </c>
      <c r="G172" s="10" t="e">
        <f>海南省2020年重点项目投资计划表!#REF!</f>
        <v>#REF!</v>
      </c>
      <c r="H172" s="10" t="e">
        <f>海南省2020年重点项目投资计划表!#REF!</f>
        <v>#REF!</v>
      </c>
      <c r="I172" s="10" t="e">
        <f>#REF!</f>
        <v>#REF!</v>
      </c>
      <c r="J172" s="10" t="e">
        <f>#REF!</f>
        <v>#REF!</v>
      </c>
      <c r="K172" s="10" t="e">
        <f>#REF!</f>
        <v>#REF!</v>
      </c>
      <c r="L172" s="11" t="e">
        <f>海南省2020年重点项目投资计划表!#REF!</f>
        <v>#REF!</v>
      </c>
      <c r="M172" s="10" t="e">
        <f>海南省2020年重点项目投资计划表!#REF!</f>
        <v>#REF!</v>
      </c>
      <c r="N172" s="10" t="e">
        <f>海南省2020年重点项目投资计划表!#REF!</f>
        <v>#REF!</v>
      </c>
      <c r="O172" s="10" t="e">
        <f>海南省2020年重点项目投资计划表!#REF!</f>
        <v>#REF!</v>
      </c>
      <c r="P172" s="10" t="e">
        <f>海南省2020年重点项目投资计划表!#REF!</f>
        <v>#REF!</v>
      </c>
      <c r="Q172" s="10" t="e">
        <f>海南省2020年重点项目投资计划表!#REF!</f>
        <v>#REF!</v>
      </c>
      <c r="R172" s="10" t="e">
        <f>#REF!</f>
        <v>#REF!</v>
      </c>
      <c r="S172" s="10" t="e">
        <f>#REF!</f>
        <v>#REF!</v>
      </c>
      <c r="T172" s="10" t="e">
        <f>#REF!</f>
        <v>#REF!</v>
      </c>
    </row>
    <row r="173" spans="1:20" ht="25.5" customHeight="1">
      <c r="A173" s="7">
        <v>4</v>
      </c>
      <c r="B173" s="10" t="str">
        <f>'海南省2020年重点项目投资计划表'!B110</f>
        <v>G360文昌至临高高速公路</v>
      </c>
      <c r="C173" s="10" t="e">
        <f>海南省2020年重点项目投资计划表!#REF!</f>
        <v>#REF!</v>
      </c>
      <c r="D173" s="11" t="e">
        <f>海南省2020年重点项目投资计划表!#REF!</f>
        <v>#REF!</v>
      </c>
      <c r="E173" s="10" t="e">
        <f>#REF!</f>
        <v>#REF!</v>
      </c>
      <c r="F173" s="10" t="e">
        <f>海南省2020年重点项目投资计划表!#REF!</f>
        <v>#REF!</v>
      </c>
      <c r="G173" s="10" t="e">
        <f>海南省2020年重点项目投资计划表!#REF!</f>
        <v>#REF!</v>
      </c>
      <c r="H173" s="10" t="e">
        <f>海南省2020年重点项目投资计划表!#REF!</f>
        <v>#REF!</v>
      </c>
      <c r="I173" s="10" t="e">
        <f>#REF!</f>
        <v>#REF!</v>
      </c>
      <c r="J173" s="10" t="e">
        <f>#REF!</f>
        <v>#REF!</v>
      </c>
      <c r="K173" s="10" t="e">
        <f>#REF!</f>
        <v>#REF!</v>
      </c>
      <c r="L173" s="11" t="e">
        <f>海南省2020年重点项目投资计划表!#REF!</f>
        <v>#REF!</v>
      </c>
      <c r="M173" s="10" t="e">
        <f>海南省2020年重点项目投资计划表!#REF!</f>
        <v>#REF!</v>
      </c>
      <c r="N173" s="10" t="e">
        <f>#REF!</f>
        <v>#REF!</v>
      </c>
      <c r="O173" s="10" t="e">
        <f>#REF!</f>
        <v>#REF!</v>
      </c>
      <c r="P173" s="10" t="e">
        <f>#REF!</f>
        <v>#REF!</v>
      </c>
      <c r="Q173" s="10" t="e">
        <f>#REF!</f>
        <v>#REF!</v>
      </c>
      <c r="R173" s="10" t="e">
        <f>#REF!</f>
        <v>#REF!</v>
      </c>
      <c r="S173" s="10" t="e">
        <f>#REF!</f>
        <v>#REF!</v>
      </c>
      <c r="T173" s="10" t="e">
        <f>#REF!</f>
        <v>#REF!</v>
      </c>
    </row>
    <row r="174" spans="1:20" ht="25.5" customHeight="1">
      <c r="A174" s="7">
        <v>5</v>
      </c>
      <c r="B174" s="10" t="str">
        <f>'海南省2020年重点项目投资计划表'!B117</f>
        <v>G15沈海高速海口段公路</v>
      </c>
      <c r="C174" s="10" t="e">
        <f>海南省2020年重点项目投资计划表!#REF!</f>
        <v>#REF!</v>
      </c>
      <c r="D174" s="11" t="e">
        <f>海南省2020年重点项目投资计划表!#REF!</f>
        <v>#REF!</v>
      </c>
      <c r="E174" s="10" t="e">
        <f>#REF!</f>
        <v>#REF!</v>
      </c>
      <c r="F174" s="10" t="e">
        <f>海南省2020年重点项目投资计划表!#REF!</f>
        <v>#REF!</v>
      </c>
      <c r="G174" s="10" t="e">
        <f>海南省2020年重点项目投资计划表!#REF!</f>
        <v>#REF!</v>
      </c>
      <c r="H174" s="10" t="e">
        <f>海南省2020年重点项目投资计划表!#REF!</f>
        <v>#REF!</v>
      </c>
      <c r="I174" s="10" t="e">
        <f>#REF!</f>
        <v>#REF!</v>
      </c>
      <c r="J174" s="10" t="e">
        <f>#REF!</f>
        <v>#REF!</v>
      </c>
      <c r="K174" s="10" t="e">
        <f>#REF!</f>
        <v>#REF!</v>
      </c>
      <c r="L174" s="11" t="e">
        <f>海南省2020年重点项目投资计划表!#REF!</f>
        <v>#REF!</v>
      </c>
      <c r="M174" s="10" t="e">
        <f>海南省2020年重点项目投资计划表!#REF!</f>
        <v>#REF!</v>
      </c>
      <c r="N174" s="10" t="e">
        <f>#REF!</f>
        <v>#REF!</v>
      </c>
      <c r="O174" s="10" t="e">
        <f>#REF!</f>
        <v>#REF!</v>
      </c>
      <c r="P174" s="10" t="e">
        <f>#REF!</f>
        <v>#REF!</v>
      </c>
      <c r="Q174" s="10" t="e">
        <f>#REF!</f>
        <v>#REF!</v>
      </c>
      <c r="R174" s="10" t="e">
        <f>#REF!</f>
        <v>#REF!</v>
      </c>
      <c r="S174" s="10" t="e">
        <f>#REF!</f>
        <v>#REF!</v>
      </c>
      <c r="T174" s="10" t="e">
        <f>#REF!</f>
        <v>#REF!</v>
      </c>
    </row>
    <row r="175" spans="1:20" ht="25.5" customHeight="1">
      <c r="A175" s="7">
        <v>6</v>
      </c>
      <c r="B175" s="10" t="str">
        <f>'海南省2020年重点项目投资计划表'!B125</f>
        <v>南繁基地（乐东、三亚片）水利设施建设工程</v>
      </c>
      <c r="C175" s="10" t="e">
        <f>海南省2020年重点项目投资计划表!#REF!</f>
        <v>#REF!</v>
      </c>
      <c r="D175" s="11" t="e">
        <f>海南省2020年重点项目投资计划表!#REF!</f>
        <v>#REF!</v>
      </c>
      <c r="E175" s="10" t="e">
        <f>#REF!</f>
        <v>#REF!</v>
      </c>
      <c r="F175" s="10" t="e">
        <f>海南省2020年重点项目投资计划表!#REF!</f>
        <v>#REF!</v>
      </c>
      <c r="G175" s="10" t="e">
        <f>海南省2020年重点项目投资计划表!#REF!</f>
        <v>#REF!</v>
      </c>
      <c r="H175" s="10" t="e">
        <f>海南省2020年重点项目投资计划表!#REF!</f>
        <v>#REF!</v>
      </c>
      <c r="I175" s="10" t="e">
        <f>#REF!</f>
        <v>#REF!</v>
      </c>
      <c r="J175" s="10" t="e">
        <f>#REF!</f>
        <v>#REF!</v>
      </c>
      <c r="K175" s="10" t="e">
        <f>#REF!</f>
        <v>#REF!</v>
      </c>
      <c r="L175" s="11" t="e">
        <f>海南省2020年重点项目投资计划表!#REF!</f>
        <v>#REF!</v>
      </c>
      <c r="M175" s="10" t="e">
        <f>海南省2020年重点项目投资计划表!#REF!</f>
        <v>#REF!</v>
      </c>
      <c r="N175" s="10" t="e">
        <f>#REF!</f>
        <v>#REF!</v>
      </c>
      <c r="O175" s="10" t="e">
        <f>#REF!</f>
        <v>#REF!</v>
      </c>
      <c r="P175" s="10" t="e">
        <f>#REF!</f>
        <v>#REF!</v>
      </c>
      <c r="Q175" s="10" t="e">
        <f>#REF!</f>
        <v>#REF!</v>
      </c>
      <c r="R175" s="10" t="e">
        <f>#REF!</f>
        <v>#REF!</v>
      </c>
      <c r="S175" s="10" t="e">
        <f>#REF!</f>
        <v>#REF!</v>
      </c>
      <c r="T175" s="10" t="e">
        <f>#REF!</f>
        <v>#REF!</v>
      </c>
    </row>
    <row r="176" spans="1:20" s="4" customFormat="1" ht="39.75" customHeight="1">
      <c r="A176" s="7"/>
      <c r="B176" s="79" t="s">
        <v>160</v>
      </c>
      <c r="C176" s="80"/>
      <c r="D176" s="81"/>
      <c r="E176" s="10"/>
      <c r="F176" s="10"/>
      <c r="G176" s="10"/>
      <c r="H176" s="10"/>
      <c r="I176" s="10" t="e">
        <f>I177+I178</f>
        <v>#REF!</v>
      </c>
      <c r="J176" s="10" t="e">
        <f>J177+J178</f>
        <v>#REF!</v>
      </c>
      <c r="K176" s="10" t="e">
        <f>K177+K178</f>
        <v>#REF!</v>
      </c>
      <c r="L176" s="11"/>
      <c r="M176" s="10"/>
      <c r="N176" s="10"/>
      <c r="O176" s="10"/>
      <c r="P176" s="10"/>
      <c r="Q176" s="10"/>
      <c r="R176" s="10"/>
      <c r="S176" s="10"/>
      <c r="T176" s="10"/>
    </row>
    <row r="177" spans="1:20" ht="33" customHeight="1">
      <c r="A177" s="7">
        <v>1</v>
      </c>
      <c r="B177" s="10" t="str">
        <f>'海南省2020年重点项目投资计划表'!B115</f>
        <v>红岭灌区田间工程</v>
      </c>
      <c r="C177" s="10" t="e">
        <f>海南省2020年重点项目投资计划表!#REF!</f>
        <v>#REF!</v>
      </c>
      <c r="D177" s="11" t="e">
        <f>海南省2020年重点项目投资计划表!#REF!</f>
        <v>#REF!</v>
      </c>
      <c r="E177" s="10" t="e">
        <f>#REF!</f>
        <v>#REF!</v>
      </c>
      <c r="F177" s="10" t="e">
        <f>海南省2020年重点项目投资计划表!#REF!</f>
        <v>#REF!</v>
      </c>
      <c r="G177" s="10" t="e">
        <f>海南省2020年重点项目投资计划表!#REF!</f>
        <v>#REF!</v>
      </c>
      <c r="H177" s="10" t="e">
        <f>海南省2020年重点项目投资计划表!#REF!</f>
        <v>#REF!</v>
      </c>
      <c r="I177" s="10" t="e">
        <f>#REF!</f>
        <v>#REF!</v>
      </c>
      <c r="J177" s="10" t="e">
        <f>#REF!</f>
        <v>#REF!</v>
      </c>
      <c r="K177" s="10" t="e">
        <f>#REF!</f>
        <v>#REF!</v>
      </c>
      <c r="L177" s="11" t="e">
        <f>海南省2020年重点项目投资计划表!#REF!</f>
        <v>#REF!</v>
      </c>
      <c r="M177" s="10" t="e">
        <f>海南省2020年重点项目投资计划表!#REF!</f>
        <v>#REF!</v>
      </c>
      <c r="N177" s="10" t="e">
        <f>海南省2020年重点项目投资计划表!#REF!</f>
        <v>#REF!</v>
      </c>
      <c r="O177" s="10" t="e">
        <f>海南省2020年重点项目投资计划表!#REF!</f>
        <v>#REF!</v>
      </c>
      <c r="P177" s="10" t="e">
        <f>海南省2020年重点项目投资计划表!#REF!</f>
        <v>#REF!</v>
      </c>
      <c r="Q177" s="10" t="e">
        <f>海南省2020年重点项目投资计划表!#REF!</f>
        <v>#REF!</v>
      </c>
      <c r="R177" s="10" t="e">
        <f>#REF!</f>
        <v>#REF!</v>
      </c>
      <c r="S177" s="10" t="e">
        <f>#REF!</f>
        <v>#REF!</v>
      </c>
      <c r="T177" s="10" t="e">
        <f>#REF!</f>
        <v>#REF!</v>
      </c>
    </row>
    <row r="178" spans="1:20" ht="33" customHeight="1">
      <c r="A178" s="7">
        <v>2</v>
      </c>
      <c r="B178" s="10" t="str">
        <f>'海南省2020年重点项目投资计划表'!B116</f>
        <v>三亚市西水中调项目一期</v>
      </c>
      <c r="C178" s="10" t="e">
        <f>海南省2020年重点项目投资计划表!#REF!</f>
        <v>#REF!</v>
      </c>
      <c r="D178" s="11" t="e">
        <f>海南省2020年重点项目投资计划表!#REF!</f>
        <v>#REF!</v>
      </c>
      <c r="E178" s="10" t="e">
        <f>#REF!</f>
        <v>#REF!</v>
      </c>
      <c r="F178" s="10" t="e">
        <f>海南省2020年重点项目投资计划表!#REF!</f>
        <v>#REF!</v>
      </c>
      <c r="G178" s="10" t="e">
        <f>海南省2020年重点项目投资计划表!#REF!</f>
        <v>#REF!</v>
      </c>
      <c r="H178" s="10" t="e">
        <f>海南省2020年重点项目投资计划表!#REF!</f>
        <v>#REF!</v>
      </c>
      <c r="I178" s="10" t="e">
        <f>#REF!</f>
        <v>#REF!</v>
      </c>
      <c r="J178" s="10" t="e">
        <f>#REF!</f>
        <v>#REF!</v>
      </c>
      <c r="K178" s="10" t="e">
        <f>#REF!</f>
        <v>#REF!</v>
      </c>
      <c r="L178" s="11" t="e">
        <f>海南省2020年重点项目投资计划表!#REF!</f>
        <v>#REF!</v>
      </c>
      <c r="M178" s="10" t="e">
        <f>海南省2020年重点项目投资计划表!#REF!</f>
        <v>#REF!</v>
      </c>
      <c r="N178" s="10" t="e">
        <f>海南省2020年重点项目投资计划表!#REF!</f>
        <v>#REF!</v>
      </c>
      <c r="O178" s="10" t="e">
        <f>海南省2020年重点项目投资计划表!#REF!</f>
        <v>#REF!</v>
      </c>
      <c r="P178" s="10" t="e">
        <f>海南省2020年重点项目投资计划表!#REF!</f>
        <v>#REF!</v>
      </c>
      <c r="Q178" s="10" t="e">
        <f>海南省2020年重点项目投资计划表!#REF!</f>
        <v>#REF!</v>
      </c>
      <c r="R178" s="10" t="e">
        <f>#REF!</f>
        <v>#REF!</v>
      </c>
      <c r="S178" s="10" t="e">
        <f>#REF!</f>
        <v>#REF!</v>
      </c>
      <c r="T178" s="10" t="e">
        <f>#REF!</f>
        <v>#REF!</v>
      </c>
    </row>
    <row r="179" spans="1:20" s="4" customFormat="1" ht="45.75" customHeight="1">
      <c r="A179" s="7"/>
      <c r="B179" s="79" t="s">
        <v>161</v>
      </c>
      <c r="C179" s="80"/>
      <c r="D179" s="81"/>
      <c r="E179" s="10"/>
      <c r="F179" s="10"/>
      <c r="G179" s="10"/>
      <c r="H179" s="10"/>
      <c r="I179" s="10" t="e">
        <f>I180</f>
        <v>#REF!</v>
      </c>
      <c r="J179" s="10" t="e">
        <f>J180</f>
        <v>#REF!</v>
      </c>
      <c r="K179" s="10" t="e">
        <f>K180</f>
        <v>#REF!</v>
      </c>
      <c r="L179" s="11"/>
      <c r="M179" s="10"/>
      <c r="N179" s="10"/>
      <c r="O179" s="10"/>
      <c r="P179" s="10"/>
      <c r="Q179" s="10"/>
      <c r="R179" s="10"/>
      <c r="S179" s="10"/>
      <c r="T179" s="10"/>
    </row>
    <row r="180" spans="1:20" ht="30.75" customHeight="1">
      <c r="A180" s="7">
        <v>1</v>
      </c>
      <c r="B180" s="10" t="str">
        <f>'海南省2020年重点项目投资计划表'!B105</f>
        <v>海南省环岛管网文昌-琼海-三亚输气管道工程</v>
      </c>
      <c r="C180" s="10" t="e">
        <f>海南省2020年重点项目投资计划表!#REF!</f>
        <v>#REF!</v>
      </c>
      <c r="D180" s="11" t="e">
        <f>海南省2020年重点项目投资计划表!#REF!</f>
        <v>#REF!</v>
      </c>
      <c r="E180" s="10" t="e">
        <f>#REF!</f>
        <v>#REF!</v>
      </c>
      <c r="F180" s="10" t="e">
        <f>海南省2020年重点项目投资计划表!#REF!</f>
        <v>#REF!</v>
      </c>
      <c r="G180" s="10" t="e">
        <f>海南省2020年重点项目投资计划表!#REF!</f>
        <v>#REF!</v>
      </c>
      <c r="H180" s="10" t="e">
        <f>海南省2020年重点项目投资计划表!#REF!</f>
        <v>#REF!</v>
      </c>
      <c r="I180" s="10" t="e">
        <f>#REF!</f>
        <v>#REF!</v>
      </c>
      <c r="J180" s="10" t="e">
        <f>#REF!</f>
        <v>#REF!</v>
      </c>
      <c r="K180" s="10" t="e">
        <f>#REF!</f>
        <v>#REF!</v>
      </c>
      <c r="L180" s="11" t="e">
        <f>海南省2020年重点项目投资计划表!#REF!</f>
        <v>#REF!</v>
      </c>
      <c r="M180" s="10" t="e">
        <f>海南省2020年重点项目投资计划表!#REF!</f>
        <v>#REF!</v>
      </c>
      <c r="N180" s="10" t="e">
        <f>海南省2020年重点项目投资计划表!#REF!</f>
        <v>#REF!</v>
      </c>
      <c r="O180" s="10" t="e">
        <f>海南省2020年重点项目投资计划表!#REF!</f>
        <v>#REF!</v>
      </c>
      <c r="P180" s="10" t="e">
        <f>海南省2020年重点项目投资计划表!#REF!</f>
        <v>#REF!</v>
      </c>
      <c r="Q180" s="10" t="e">
        <f>海南省2020年重点项目投资计划表!#REF!</f>
        <v>#REF!</v>
      </c>
      <c r="R180" s="10" t="e">
        <f>#REF!</f>
        <v>#REF!</v>
      </c>
      <c r="S180" s="10" t="e">
        <f>#REF!</f>
        <v>#REF!</v>
      </c>
      <c r="T180" s="10" t="e">
        <f>#REF!</f>
        <v>#REF!</v>
      </c>
    </row>
    <row r="181" spans="1:20" s="4" customFormat="1" ht="40.5" customHeight="1">
      <c r="A181" s="7"/>
      <c r="B181" s="79" t="s">
        <v>162</v>
      </c>
      <c r="C181" s="80"/>
      <c r="D181" s="81"/>
      <c r="E181" s="10"/>
      <c r="F181" s="10"/>
      <c r="G181" s="10"/>
      <c r="H181" s="10"/>
      <c r="I181" s="10" t="e">
        <f>I182</f>
        <v>#REF!</v>
      </c>
      <c r="J181" s="10" t="e">
        <f>J182</f>
        <v>#REF!</v>
      </c>
      <c r="K181" s="10" t="e">
        <f>K182</f>
        <v>#REF!</v>
      </c>
      <c r="L181" s="11"/>
      <c r="M181" s="10"/>
      <c r="N181" s="10"/>
      <c r="O181" s="10"/>
      <c r="P181" s="10"/>
      <c r="Q181" s="10"/>
      <c r="R181" s="10"/>
      <c r="S181" s="10"/>
      <c r="T181" s="10"/>
    </row>
    <row r="182" spans="1:20" ht="30" customHeight="1">
      <c r="A182" s="7">
        <v>1</v>
      </c>
      <c r="B182" s="10" t="e">
        <f>#REF!</f>
        <v>#REF!</v>
      </c>
      <c r="C182" s="10" t="e">
        <f>#REF!</f>
        <v>#REF!</v>
      </c>
      <c r="D182" s="11" t="e">
        <f>#REF!</f>
        <v>#REF!</v>
      </c>
      <c r="E182" s="10" t="e">
        <f>#REF!</f>
        <v>#REF!</v>
      </c>
      <c r="F182" s="10" t="e">
        <f>#REF!</f>
        <v>#REF!</v>
      </c>
      <c r="G182" s="10" t="e">
        <f>#REF!</f>
        <v>#REF!</v>
      </c>
      <c r="H182" s="10" t="e">
        <f>#REF!</f>
        <v>#REF!</v>
      </c>
      <c r="I182" s="10" t="e">
        <f>#REF!</f>
        <v>#REF!</v>
      </c>
      <c r="J182" s="10" t="e">
        <f>#REF!</f>
        <v>#REF!</v>
      </c>
      <c r="K182" s="10" t="e">
        <f>#REF!</f>
        <v>#REF!</v>
      </c>
      <c r="L182" s="11" t="e">
        <f>#REF!</f>
        <v>#REF!</v>
      </c>
      <c r="M182" s="10" t="e">
        <f>#REF!</f>
        <v>#REF!</v>
      </c>
      <c r="N182" s="10" t="e">
        <f>海南省2020年重点项目投资计划表!#REF!</f>
        <v>#REF!</v>
      </c>
      <c r="O182" s="10" t="e">
        <f>海南省2020年重点项目投资计划表!#REF!</f>
        <v>#REF!</v>
      </c>
      <c r="P182" s="10" t="e">
        <f>海南省2020年重点项目投资计划表!#REF!</f>
        <v>#REF!</v>
      </c>
      <c r="Q182" s="10" t="e">
        <f>海南省2020年重点项目投资计划表!#REF!</f>
        <v>#REF!</v>
      </c>
      <c r="R182" s="10" t="e">
        <f>#REF!</f>
        <v>#REF!</v>
      </c>
      <c r="S182" s="10" t="e">
        <f>#REF!</f>
        <v>#REF!</v>
      </c>
      <c r="T182" s="10" t="e">
        <f>#REF!</f>
        <v>#REF!</v>
      </c>
    </row>
    <row r="183" spans="1:20" ht="36" customHeight="1">
      <c r="A183" s="7"/>
      <c r="B183" s="79" t="s">
        <v>163</v>
      </c>
      <c r="C183" s="80"/>
      <c r="D183" s="81"/>
      <c r="E183" s="10"/>
      <c r="F183" s="10"/>
      <c r="G183" s="10"/>
      <c r="H183" s="10"/>
      <c r="I183" s="10" t="e">
        <f>I184+I187</f>
        <v>#REF!</v>
      </c>
      <c r="J183" s="10" t="e">
        <f>J184+J187</f>
        <v>#REF!</v>
      </c>
      <c r="K183" s="10" t="e">
        <f>K184+K187</f>
        <v>#REF!</v>
      </c>
      <c r="L183" s="11"/>
      <c r="M183" s="10"/>
      <c r="N183" s="10"/>
      <c r="O183" s="10"/>
      <c r="P183" s="10"/>
      <c r="Q183" s="10"/>
      <c r="R183" s="10"/>
      <c r="S183" s="10"/>
      <c r="T183" s="10"/>
    </row>
    <row r="184" spans="1:20" ht="39" customHeight="1">
      <c r="A184" s="7">
        <v>1</v>
      </c>
      <c r="B184" s="10" t="str">
        <f>'海南省2020年重点项目投资计划表'!B111</f>
        <v>南方电网公司2020年海南电网建设与改造续建项目</v>
      </c>
      <c r="C184" s="10"/>
      <c r="D184" s="11"/>
      <c r="E184" s="10"/>
      <c r="F184" s="10"/>
      <c r="G184" s="10"/>
      <c r="H184" s="10"/>
      <c r="I184" s="10" t="e">
        <f>I185+I186</f>
        <v>#REF!</v>
      </c>
      <c r="J184" s="10" t="e">
        <f>J185+J186</f>
        <v>#REF!</v>
      </c>
      <c r="K184" s="10" t="e">
        <f>K185+K186</f>
        <v>#REF!</v>
      </c>
      <c r="L184" s="11"/>
      <c r="M184" s="10"/>
      <c r="N184" s="10" t="e">
        <f>海南省2020年重点项目投资计划表!#REF!</f>
        <v>#REF!</v>
      </c>
      <c r="O184" s="10" t="e">
        <f>海南省2020年重点项目投资计划表!#REF!</f>
        <v>#REF!</v>
      </c>
      <c r="P184" s="10" t="e">
        <f>海南省2020年重点项目投资计划表!#REF!</f>
        <v>#REF!</v>
      </c>
      <c r="Q184" s="10" t="e">
        <f>海南省2020年重点项目投资计划表!#REF!</f>
        <v>#REF!</v>
      </c>
      <c r="R184" s="10" t="e">
        <f>#REF!</f>
        <v>#REF!</v>
      </c>
      <c r="S184" s="10" t="e">
        <f>#REF!</f>
        <v>#REF!</v>
      </c>
      <c r="T184" s="10" t="e">
        <f>#REF!</f>
        <v>#REF!</v>
      </c>
    </row>
    <row r="185" spans="1:20" ht="28.5" customHeight="1">
      <c r="A185" s="7"/>
      <c r="B185" s="10" t="e">
        <f>#REF!</f>
        <v>#REF!</v>
      </c>
      <c r="C185" s="10" t="e">
        <f>#REF!</f>
        <v>#REF!</v>
      </c>
      <c r="D185" s="11" t="e">
        <f>#REF!</f>
        <v>#REF!</v>
      </c>
      <c r="E185" s="10" t="e">
        <f>#REF!</f>
        <v>#REF!</v>
      </c>
      <c r="F185" s="10" t="e">
        <f>#REF!</f>
        <v>#REF!</v>
      </c>
      <c r="G185" s="10" t="e">
        <f>#REF!</f>
        <v>#REF!</v>
      </c>
      <c r="H185" s="10" t="e">
        <f>#REF!</f>
        <v>#REF!</v>
      </c>
      <c r="I185" s="10" t="e">
        <f>#REF!</f>
        <v>#REF!</v>
      </c>
      <c r="J185" s="10" t="e">
        <f>#REF!</f>
        <v>#REF!</v>
      </c>
      <c r="K185" s="10" t="e">
        <f>#REF!</f>
        <v>#REF!</v>
      </c>
      <c r="L185" s="11" t="e">
        <f>#REF!</f>
        <v>#REF!</v>
      </c>
      <c r="M185" s="10" t="e">
        <f>#REF!</f>
        <v>#REF!</v>
      </c>
      <c r="N185" s="10" t="e">
        <f>海南省2020年重点项目投资计划表!#REF!</f>
        <v>#REF!</v>
      </c>
      <c r="O185" s="10" t="e">
        <f>海南省2020年重点项目投资计划表!#REF!</f>
        <v>#REF!</v>
      </c>
      <c r="P185" s="10" t="e">
        <f>海南省2020年重点项目投资计划表!#REF!</f>
        <v>#REF!</v>
      </c>
      <c r="Q185" s="10" t="e">
        <f>海南省2020年重点项目投资计划表!#REF!</f>
        <v>#REF!</v>
      </c>
      <c r="R185" s="10" t="e">
        <f>#REF!</f>
        <v>#REF!</v>
      </c>
      <c r="S185" s="10" t="e">
        <f>#REF!</f>
        <v>#REF!</v>
      </c>
      <c r="T185" s="10"/>
    </row>
    <row r="186" spans="1:20" ht="28.5" customHeight="1">
      <c r="A186" s="7"/>
      <c r="B186" s="10" t="e">
        <f>#REF!</f>
        <v>#REF!</v>
      </c>
      <c r="C186" s="10" t="e">
        <f>#REF!</f>
        <v>#REF!</v>
      </c>
      <c r="D186" s="11" t="e">
        <f>#REF!</f>
        <v>#REF!</v>
      </c>
      <c r="E186" s="10" t="e">
        <f>#REF!</f>
        <v>#REF!</v>
      </c>
      <c r="F186" s="10" t="e">
        <f>#REF!</f>
        <v>#REF!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1" t="e">
        <f>#REF!</f>
        <v>#REF!</v>
      </c>
      <c r="M186" s="10" t="e">
        <f>#REF!</f>
        <v>#REF!</v>
      </c>
      <c r="N186" s="10" t="e">
        <f>海南省2020年重点项目投资计划表!#REF!</f>
        <v>#REF!</v>
      </c>
      <c r="O186" s="10" t="e">
        <f>海南省2020年重点项目投资计划表!#REF!</f>
        <v>#REF!</v>
      </c>
      <c r="P186" s="10" t="e">
        <f>海南省2020年重点项目投资计划表!#REF!</f>
        <v>#REF!</v>
      </c>
      <c r="Q186" s="10" t="e">
        <f>海南省2020年重点项目投资计划表!#REF!</f>
        <v>#REF!</v>
      </c>
      <c r="R186" s="10" t="e">
        <f>#REF!</f>
        <v>#REF!</v>
      </c>
      <c r="S186" s="10" t="e">
        <f>#REF!</f>
        <v>#REF!</v>
      </c>
      <c r="T186" s="10"/>
    </row>
    <row r="187" spans="1:20" ht="31.5" customHeight="1">
      <c r="A187" s="7">
        <v>2</v>
      </c>
      <c r="B187" s="10" t="str">
        <f>'海南省2020年重点项目投资计划表'!B122</f>
        <v>南方电网公司2020年海南电网建设与改造新开工项目</v>
      </c>
      <c r="C187" s="10"/>
      <c r="D187" s="11"/>
      <c r="E187" s="10"/>
      <c r="F187" s="10"/>
      <c r="G187" s="10"/>
      <c r="H187" s="10"/>
      <c r="I187" s="10" t="e">
        <f>I188+I189</f>
        <v>#REF!</v>
      </c>
      <c r="J187" s="10" t="e">
        <f>J188+J189</f>
        <v>#REF!</v>
      </c>
      <c r="K187" s="10" t="e">
        <f>K188+K189</f>
        <v>#REF!</v>
      </c>
      <c r="L187" s="11"/>
      <c r="M187" s="10"/>
      <c r="N187" s="10" t="e">
        <f>海南省2020年重点项目投资计划表!#REF!</f>
        <v>#REF!</v>
      </c>
      <c r="O187" s="10" t="e">
        <f>海南省2020年重点项目投资计划表!#REF!</f>
        <v>#REF!</v>
      </c>
      <c r="P187" s="10" t="e">
        <f>海南省2020年重点项目投资计划表!#REF!</f>
        <v>#REF!</v>
      </c>
      <c r="Q187" s="10" t="e">
        <f>海南省2020年重点项目投资计划表!#REF!</f>
        <v>#REF!</v>
      </c>
      <c r="R187" s="10" t="e">
        <f>#REF!</f>
        <v>#REF!</v>
      </c>
      <c r="S187" s="10" t="e">
        <f>#REF!</f>
        <v>#REF!</v>
      </c>
      <c r="T187" s="10" t="e">
        <f>#REF!</f>
        <v>#REF!</v>
      </c>
    </row>
    <row r="188" spans="1:20" ht="28.5" customHeight="1">
      <c r="A188" s="7"/>
      <c r="B188" s="10" t="e">
        <f>#REF!</f>
        <v>#REF!</v>
      </c>
      <c r="C188" s="10" t="e">
        <f>#REF!</f>
        <v>#REF!</v>
      </c>
      <c r="D188" s="11" t="e">
        <f>#REF!</f>
        <v>#REF!</v>
      </c>
      <c r="E188" s="10" t="e">
        <f>#REF!</f>
        <v>#REF!</v>
      </c>
      <c r="F188" s="10" t="e">
        <f>#REF!</f>
        <v>#REF!</v>
      </c>
      <c r="G188" s="10" t="e">
        <f>#REF!</f>
        <v>#REF!</v>
      </c>
      <c r="H188" s="10" t="e">
        <f>#REF!</f>
        <v>#REF!</v>
      </c>
      <c r="I188" s="10" t="e">
        <f>#REF!</f>
        <v>#REF!</v>
      </c>
      <c r="J188" s="10" t="e">
        <f>#REF!</f>
        <v>#REF!</v>
      </c>
      <c r="K188" s="10" t="e">
        <f>#REF!</f>
        <v>#REF!</v>
      </c>
      <c r="L188" s="11" t="e">
        <f>#REF!</f>
        <v>#REF!</v>
      </c>
      <c r="M188" s="10" t="e">
        <f>#REF!</f>
        <v>#REF!</v>
      </c>
      <c r="N188" s="10" t="e">
        <f>#REF!</f>
        <v>#REF!</v>
      </c>
      <c r="O188" s="10" t="e">
        <f>#REF!</f>
        <v>#REF!</v>
      </c>
      <c r="P188" s="10" t="e">
        <f>#REF!</f>
        <v>#REF!</v>
      </c>
      <c r="Q188" s="10" t="e">
        <f>#REF!</f>
        <v>#REF!</v>
      </c>
      <c r="R188" s="10" t="e">
        <f>#REF!</f>
        <v>#REF!</v>
      </c>
      <c r="S188" s="10" t="e">
        <f>#REF!</f>
        <v>#REF!</v>
      </c>
      <c r="T188" s="10"/>
    </row>
    <row r="189" spans="1:20" ht="28.5" customHeight="1">
      <c r="A189" s="7"/>
      <c r="B189" s="10" t="e">
        <f>#REF!</f>
        <v>#REF!</v>
      </c>
      <c r="C189" s="10" t="e">
        <f>#REF!</f>
        <v>#REF!</v>
      </c>
      <c r="D189" s="11" t="e">
        <f>#REF!</f>
        <v>#REF!</v>
      </c>
      <c r="E189" s="10" t="e">
        <f>#REF!</f>
        <v>#REF!</v>
      </c>
      <c r="F189" s="10" t="e">
        <f>#REF!</f>
        <v>#REF!</v>
      </c>
      <c r="G189" s="10" t="e">
        <f>#REF!</f>
        <v>#REF!</v>
      </c>
      <c r="H189" s="10" t="e">
        <f>#REF!</f>
        <v>#REF!</v>
      </c>
      <c r="I189" s="10" t="e">
        <f>#REF!</f>
        <v>#REF!</v>
      </c>
      <c r="J189" s="10" t="e">
        <f>#REF!</f>
        <v>#REF!</v>
      </c>
      <c r="K189" s="10" t="e">
        <f>#REF!</f>
        <v>#REF!</v>
      </c>
      <c r="L189" s="11" t="e">
        <f>#REF!</f>
        <v>#REF!</v>
      </c>
      <c r="M189" s="10" t="e">
        <f>#REF!</f>
        <v>#REF!</v>
      </c>
      <c r="N189" s="10" t="e">
        <f>海南省2020年重点项目投资计划表!#REF!</f>
        <v>#REF!</v>
      </c>
      <c r="O189" s="10" t="e">
        <f>海南省2020年重点项目投资计划表!#REF!</f>
        <v>#REF!</v>
      </c>
      <c r="P189" s="10" t="e">
        <f>海南省2020年重点项目投资计划表!#REF!</f>
        <v>#REF!</v>
      </c>
      <c r="Q189" s="10" t="e">
        <f>海南省2020年重点项目投资计划表!#REF!</f>
        <v>#REF!</v>
      </c>
      <c r="R189" s="10" t="e">
        <f>#REF!</f>
        <v>#REF!</v>
      </c>
      <c r="S189" s="10" t="e">
        <f>#REF!</f>
        <v>#REF!</v>
      </c>
      <c r="T189" s="10"/>
    </row>
  </sheetData>
  <sheetProtection/>
  <mergeCells count="38">
    <mergeCell ref="A1:B1"/>
    <mergeCell ref="A2:T2"/>
    <mergeCell ref="B4:C4"/>
    <mergeCell ref="G4:H4"/>
    <mergeCell ref="N4:Q4"/>
    <mergeCell ref="B6:D6"/>
    <mergeCell ref="E4:E5"/>
    <mergeCell ref="F4:F5"/>
    <mergeCell ref="I4:I5"/>
    <mergeCell ref="J4:J5"/>
    <mergeCell ref="B113:D113"/>
    <mergeCell ref="B115:D115"/>
    <mergeCell ref="B7:D7"/>
    <mergeCell ref="B44:D44"/>
    <mergeCell ref="B71:D71"/>
    <mergeCell ref="B76:D76"/>
    <mergeCell ref="B82:D82"/>
    <mergeCell ref="B84:D84"/>
    <mergeCell ref="B181:D181"/>
    <mergeCell ref="B183:D183"/>
    <mergeCell ref="A4:A5"/>
    <mergeCell ref="D4:D5"/>
    <mergeCell ref="B124:D124"/>
    <mergeCell ref="B127:D127"/>
    <mergeCell ref="B130:D130"/>
    <mergeCell ref="B132:D132"/>
    <mergeCell ref="B135:D135"/>
    <mergeCell ref="B141:D141"/>
    <mergeCell ref="M4:M5"/>
    <mergeCell ref="T4:T5"/>
    <mergeCell ref="K4:L5"/>
    <mergeCell ref="B169:D169"/>
    <mergeCell ref="B176:D176"/>
    <mergeCell ref="B179:D179"/>
    <mergeCell ref="B87:D87"/>
    <mergeCell ref="B89:D89"/>
    <mergeCell ref="B98:D98"/>
    <mergeCell ref="B107:D107"/>
  </mergeCells>
  <printOptions/>
  <pageMargins left="0.39" right="0.39" top="0.47" bottom="0.47" header="0.23999999999999996" footer="0.23999999999999996"/>
  <pageSetup fitToHeight="0"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xy</cp:lastModifiedBy>
  <cp:lastPrinted>2020-02-28T06:39:35Z</cp:lastPrinted>
  <dcterms:created xsi:type="dcterms:W3CDTF">2020-02-03T10:11:53Z</dcterms:created>
  <dcterms:modified xsi:type="dcterms:W3CDTF">2020-03-23T10:44:41Z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